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cbb3ffc66002981/Desktop/Club pics 2026/"/>
    </mc:Choice>
  </mc:AlternateContent>
  <xr:revisionPtr revIDLastSave="0" documentId="8_{23138DDB-6F68-4D5D-BD10-F990D69EF112}" xr6:coauthVersionLast="47" xr6:coauthVersionMax="47" xr10:uidLastSave="{00000000-0000-0000-0000-000000000000}"/>
  <bookViews>
    <workbookView xWindow="3225" yWindow="1485" windowWidth="21390" windowHeight="13650" xr2:uid="{00000000-000D-0000-FFFF-FFFF00000000}"/>
  </bookViews>
  <sheets>
    <sheet name="Club Member Standings" sheetId="1" r:id="rId1"/>
    <sheet name="Tournament Points" sheetId="2" r:id="rId2"/>
    <sheet name="Meeting Points" sheetId="3" r:id="rId3"/>
    <sheet name="Classic Pairings" sheetId="5" r:id="rId4"/>
    <sheet name="Member Summary" sheetId="4" r:id="rId5"/>
  </sheets>
  <definedNames>
    <definedName name="DS_WorkbookId_6cc0c561905349b6a713f110d1e518a6_35087" localSheetId="3" hidden="1">"DsWorksheetID"</definedName>
    <definedName name="DS_WorkbookId_6cc0c561905349b6a713f110d1e518a6_46169" localSheetId="1" hidden="1">"DsWorksheetID"</definedName>
    <definedName name="DS_WorkbookId_6cc0c561905349b6a713f110d1e518a6_65742" localSheetId="0" hidden="1">"DsWorksheetID"</definedName>
    <definedName name="DS_WorkbookId_6cc0c561905349b6a713f110d1e518a6_68494" localSheetId="2" hidden="1">"DsWorksheetID"</definedName>
    <definedName name="DS_WorkbookId_6cc0c561905349b6a713f110d1e518a6_97973" localSheetId="4" hidden="1">"DsWorksheetID"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jzW74Sw2j5rFYXUP+xOTOYvn7SeV4zI7c9Hv+S0pfFA="/>
    </ext>
  </extLst>
</workbook>
</file>

<file path=xl/calcChain.xml><?xml version="1.0" encoding="utf-8"?>
<calcChain xmlns="http://schemas.openxmlformats.org/spreadsheetml/2006/main">
  <c r="B8" i="2" l="1"/>
  <c r="C8" i="2"/>
  <c r="C9" i="4"/>
  <c r="B11" i="3"/>
  <c r="B11" i="2"/>
  <c r="E9" i="4" s="1"/>
  <c r="C11" i="2"/>
  <c r="D9" i="4" s="1"/>
  <c r="C7" i="2"/>
  <c r="D4" i="4" s="1"/>
  <c r="B7" i="2"/>
  <c r="E4" i="4" s="1"/>
  <c r="C7" i="1" s="1"/>
  <c r="B6" i="3"/>
  <c r="C4" i="4" s="1"/>
  <c r="B9" i="2"/>
  <c r="E7" i="4" s="1"/>
  <c r="C5" i="1" s="1"/>
  <c r="B10" i="2"/>
  <c r="E8" i="4" s="1"/>
  <c r="C10" i="1" s="1"/>
  <c r="B12" i="2"/>
  <c r="E10" i="4" s="1"/>
  <c r="C13" i="1" s="1"/>
  <c r="B13" i="2"/>
  <c r="E11" i="4" s="1"/>
  <c r="C11" i="1" s="1"/>
  <c r="B14" i="2"/>
  <c r="E12" i="4" s="1"/>
  <c r="B15" i="2"/>
  <c r="E16" i="4" s="1"/>
  <c r="C9" i="1" s="1"/>
  <c r="B16" i="2"/>
  <c r="E18" i="4" s="1"/>
  <c r="C8" i="1" s="1"/>
  <c r="B6" i="2"/>
  <c r="E2" i="4" s="1"/>
  <c r="C6" i="1" s="1"/>
  <c r="B20" i="2"/>
  <c r="E6" i="4" s="1"/>
  <c r="H9" i="1" s="1"/>
  <c r="B22" i="2"/>
  <c r="E13" i="4" s="1"/>
  <c r="H8" i="1" s="1"/>
  <c r="B23" i="2"/>
  <c r="E14" i="4" s="1"/>
  <c r="H7" i="1" s="1"/>
  <c r="B24" i="2"/>
  <c r="E15" i="4" s="1"/>
  <c r="H6" i="1" s="1"/>
  <c r="B25" i="2"/>
  <c r="E17" i="4" s="1"/>
  <c r="H5" i="1" s="1"/>
  <c r="B26" i="2"/>
  <c r="E19" i="4" s="1"/>
  <c r="B19" i="2"/>
  <c r="E3" i="4" s="1"/>
  <c r="C20" i="2"/>
  <c r="D6" i="4" s="1"/>
  <c r="C22" i="2"/>
  <c r="D13" i="4" s="1"/>
  <c r="C23" i="2"/>
  <c r="D14" i="4" s="1"/>
  <c r="C24" i="2"/>
  <c r="C25" i="2"/>
  <c r="D17" i="4" s="1"/>
  <c r="C26" i="2"/>
  <c r="D19" i="4" s="1"/>
  <c r="C19" i="2"/>
  <c r="D3" i="4" s="1"/>
  <c r="C9" i="2"/>
  <c r="D7" i="4" s="1"/>
  <c r="C10" i="2"/>
  <c r="D8" i="4" s="1"/>
  <c r="C12" i="2"/>
  <c r="D10" i="4" s="1"/>
  <c r="C13" i="2"/>
  <c r="D11" i="4" s="1"/>
  <c r="C14" i="2"/>
  <c r="D12" i="4" s="1"/>
  <c r="C15" i="2"/>
  <c r="D16" i="4" s="1"/>
  <c r="C16" i="2"/>
  <c r="D18" i="4" s="1"/>
  <c r="C6" i="2"/>
  <c r="D2" i="4" s="1"/>
  <c r="B5" i="3"/>
  <c r="C3" i="4" s="1"/>
  <c r="B7" i="3"/>
  <c r="C5" i="4" s="1"/>
  <c r="B5" i="4" s="1"/>
  <c r="B8" i="3"/>
  <c r="C7" i="4" s="1"/>
  <c r="B9" i="3"/>
  <c r="C6" i="4" s="1"/>
  <c r="B10" i="3"/>
  <c r="C8" i="4" s="1"/>
  <c r="B12" i="3"/>
  <c r="C10" i="4" s="1"/>
  <c r="B13" i="3"/>
  <c r="C11" i="4" s="1"/>
  <c r="B14" i="3"/>
  <c r="C12" i="4" s="1"/>
  <c r="B15" i="3"/>
  <c r="C13" i="4" s="1"/>
  <c r="B16" i="3"/>
  <c r="C14" i="4" s="1"/>
  <c r="B17" i="3"/>
  <c r="C15" i="4" s="1"/>
  <c r="B18" i="3"/>
  <c r="C16" i="4" s="1"/>
  <c r="B19" i="3"/>
  <c r="C17" i="4" s="1"/>
  <c r="B20" i="3"/>
  <c r="C18" i="4" s="1"/>
  <c r="B21" i="3"/>
  <c r="C19" i="4" s="1"/>
  <c r="B4" i="3"/>
  <c r="C2" i="4" s="1"/>
  <c r="G20" i="4"/>
  <c r="E5" i="4"/>
  <c r="D5" i="4"/>
  <c r="C14" i="1" l="1"/>
  <c r="B9" i="4"/>
  <c r="D14" i="1" s="1"/>
  <c r="D15" i="4"/>
  <c r="B4" i="4"/>
  <c r="D7" i="1" s="1"/>
  <c r="H10" i="1"/>
  <c r="C12" i="1"/>
  <c r="H11" i="1"/>
  <c r="B6" i="4"/>
  <c r="I9" i="1" s="1"/>
  <c r="B14" i="4"/>
  <c r="I7" i="1" s="1"/>
  <c r="B3" i="4"/>
  <c r="B11" i="4"/>
  <c r="D11" i="1" s="1"/>
  <c r="B17" i="4"/>
  <c r="I5" i="1" s="1"/>
  <c r="B12" i="4"/>
  <c r="D12" i="1" s="1"/>
  <c r="B19" i="4"/>
  <c r="B8" i="4"/>
  <c r="D10" i="1" s="1"/>
  <c r="B10" i="4"/>
  <c r="D13" i="1" s="1"/>
  <c r="B7" i="4"/>
  <c r="D5" i="1" s="1"/>
  <c r="B18" i="4"/>
  <c r="D8" i="1" s="1"/>
  <c r="B16" i="4"/>
  <c r="D9" i="1" s="1"/>
  <c r="B2" i="4"/>
  <c r="D6" i="1" s="1"/>
  <c r="B13" i="4"/>
  <c r="I8" i="1" s="1"/>
  <c r="B15" i="4" l="1"/>
  <c r="I6" i="1" s="1"/>
  <c r="I10" i="1"/>
  <c r="I11" i="1"/>
</calcChain>
</file>

<file path=xl/sharedStrings.xml><?xml version="1.0" encoding="utf-8"?>
<sst xmlns="http://schemas.openxmlformats.org/spreadsheetml/2006/main" count="172" uniqueCount="64">
  <si>
    <t>Big Bass:</t>
  </si>
  <si>
    <t>Troy Gorham</t>
  </si>
  <si>
    <t>Angler Division</t>
  </si>
  <si>
    <t>Co-Angler Division</t>
  </si>
  <si>
    <t>POSITION</t>
  </si>
  <si>
    <t>NAME</t>
  </si>
  <si>
    <t>TOTAL WEIGHT</t>
  </si>
  <si>
    <t>TOTAL POINTS</t>
  </si>
  <si>
    <t>Rex Harris</t>
  </si>
  <si>
    <t>Martin Padgett</t>
  </si>
  <si>
    <t>Terry Battema</t>
  </si>
  <si>
    <t>Bart McCue</t>
  </si>
  <si>
    <t>Des Turner</t>
  </si>
  <si>
    <t>Darryl Stanley</t>
  </si>
  <si>
    <t>Lee Eakle</t>
  </si>
  <si>
    <t>Brett Miner</t>
  </si>
  <si>
    <t>Patrick Weber</t>
  </si>
  <si>
    <t>Nick Shelburn</t>
  </si>
  <si>
    <t>Landon Crutchfield</t>
  </si>
  <si>
    <t>Ben Farmer</t>
  </si>
  <si>
    <t>Jonathon Badua</t>
  </si>
  <si>
    <t>Chris Lapinski</t>
  </si>
  <si>
    <t>Total Weight</t>
  </si>
  <si>
    <t>Tournament Point Total</t>
  </si>
  <si>
    <t>Weight</t>
  </si>
  <si>
    <t>Points</t>
  </si>
  <si>
    <t>Anglers</t>
  </si>
  <si>
    <t>Co-Anglers</t>
  </si>
  <si>
    <t>Did not participate in the draw</t>
  </si>
  <si>
    <t>TOTALS</t>
  </si>
  <si>
    <t>Bonus Points for New Members</t>
  </si>
  <si>
    <t>10 Bonus Points for State Championship Function (per day)</t>
  </si>
  <si>
    <t>Leonard Compton</t>
  </si>
  <si>
    <t>Name</t>
  </si>
  <si>
    <t>Total Points</t>
  </si>
  <si>
    <t>Meeting Points</t>
  </si>
  <si>
    <t>Tournament Points</t>
  </si>
  <si>
    <t>Angler/CoAngler</t>
  </si>
  <si>
    <t>Membership Dues</t>
  </si>
  <si>
    <t>Angler</t>
  </si>
  <si>
    <t>CoAngler</t>
  </si>
  <si>
    <t>Total Dues</t>
  </si>
  <si>
    <t>Coangler</t>
  </si>
  <si>
    <t>Wild Card</t>
  </si>
  <si>
    <t xml:space="preserve">  </t>
  </si>
  <si>
    <t>2026 Classic Pairings</t>
  </si>
  <si>
    <t>JCC BASSMASTERS 2026 SEASON POINTS - CLUB MEETINGS</t>
  </si>
  <si>
    <t>JCC BASSMASTERS SEASON POINTS 2026 - TOURNAMENTS</t>
  </si>
  <si>
    <t>JCC BASSMASTERS 2026 POINTS STANDINGS</t>
  </si>
  <si>
    <t>West Boggs
4/11</t>
  </si>
  <si>
    <t>Summit Lake
4/25</t>
  </si>
  <si>
    <t>Lake Lemon
5/16</t>
  </si>
  <si>
    <t>Monroe
6/6</t>
  </si>
  <si>
    <t>Raccoon
6/27</t>
  </si>
  <si>
    <t>Morse
7/11</t>
  </si>
  <si>
    <t>Geist
8/1</t>
  </si>
  <si>
    <t>Brookville
8/29</t>
  </si>
  <si>
    <t>Monroe
9/19</t>
  </si>
  <si>
    <t>John Cave</t>
  </si>
  <si>
    <t>West Boggs</t>
  </si>
  <si>
    <t>Carl Gilbert</t>
  </si>
  <si>
    <t>Ed Cyman</t>
  </si>
  <si>
    <t>Brock Cyman</t>
  </si>
  <si>
    <t>Pending meeting attendance and membership acceptance.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</si>
</sst>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&quot;$&quot;#,##0.00"/>
  </numFmts>
  <fonts count="13" x14ac:knownFonts="1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b/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6"/>
      <color theme="1"/>
      <name val="Arial"/>
    </font>
    <font>
      <b/>
      <sz val="12"/>
      <color theme="1"/>
      <name val="Calibri"/>
    </font>
    <font>
      <sz val="10"/>
      <color theme="1"/>
      <name val="Arial"/>
    </font>
    <font>
      <sz val="16"/>
      <color theme="1"/>
      <name val="Arial"/>
    </font>
    <font>
      <b/>
      <sz val="14"/>
      <color theme="1"/>
      <name val="Calibri"/>
    </font>
    <font>
      <sz val="11"/>
      <color theme="0"/>
      <name val="Calibri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FF"/>
        <bgColor rgb="FFFFCC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CC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FFF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3" borderId="4" xfId="0" applyFont="1" applyFill="1" applyBorder="1"/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5" fontId="1" fillId="0" borderId="0" xfId="0" applyNumberFormat="1" applyFont="1"/>
    <xf numFmtId="0" fontId="1" fillId="0" borderId="0" xfId="0" applyFont="1"/>
    <xf numFmtId="15" fontId="1" fillId="4" borderId="7" xfId="0" applyNumberFormat="1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2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4" fillId="0" borderId="13" xfId="0" applyFont="1" applyBorder="1"/>
    <xf numFmtId="164" fontId="3" fillId="0" borderId="13" xfId="0" applyNumberFormat="1" applyFont="1" applyBorder="1"/>
    <xf numFmtId="0" fontId="5" fillId="0" borderId="13" xfId="0" applyFont="1" applyBorder="1"/>
    <xf numFmtId="0" fontId="3" fillId="0" borderId="0" xfId="0" applyFont="1"/>
    <xf numFmtId="14" fontId="4" fillId="0" borderId="0" xfId="0" applyNumberFormat="1" applyFont="1"/>
    <xf numFmtId="0" fontId="7" fillId="4" borderId="1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4" fillId="2" borderId="13" xfId="0" applyFont="1" applyFill="1" applyBorder="1"/>
    <xf numFmtId="0" fontId="4" fillId="6" borderId="13" xfId="0" applyFont="1" applyFill="1" applyBorder="1"/>
    <xf numFmtId="0" fontId="5" fillId="5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7" fillId="4" borderId="17" xfId="0" applyFont="1" applyFill="1" applyBorder="1"/>
    <xf numFmtId="0" fontId="4" fillId="2" borderId="18" xfId="0" applyFont="1" applyFill="1" applyBorder="1"/>
    <xf numFmtId="0" fontId="4" fillId="5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2" fontId="4" fillId="5" borderId="13" xfId="0" applyNumberFormat="1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center"/>
    </xf>
    <xf numFmtId="0" fontId="8" fillId="3" borderId="13" xfId="0" applyFont="1" applyFill="1" applyBorder="1"/>
    <xf numFmtId="2" fontId="4" fillId="2" borderId="13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2" fontId="4" fillId="5" borderId="13" xfId="0" applyNumberFormat="1" applyFont="1" applyFill="1" applyBorder="1" applyAlignment="1">
      <alignment horizontal="center"/>
    </xf>
    <xf numFmtId="0" fontId="8" fillId="3" borderId="19" xfId="0" applyFont="1" applyFill="1" applyBorder="1"/>
    <xf numFmtId="1" fontId="4" fillId="5" borderId="13" xfId="0" applyNumberFormat="1" applyFont="1" applyFill="1" applyBorder="1" applyAlignment="1">
      <alignment horizontal="center"/>
    </xf>
    <xf numFmtId="164" fontId="8" fillId="3" borderId="19" xfId="0" applyNumberFormat="1" applyFont="1" applyFill="1" applyBorder="1"/>
    <xf numFmtId="164" fontId="8" fillId="3" borderId="20" xfId="0" applyNumberFormat="1" applyFont="1" applyFill="1" applyBorder="1"/>
    <xf numFmtId="1" fontId="4" fillId="4" borderId="13" xfId="0" applyNumberFormat="1" applyFont="1" applyFill="1" applyBorder="1" applyAlignment="1">
      <alignment horizontal="center"/>
    </xf>
    <xf numFmtId="164" fontId="8" fillId="3" borderId="21" xfId="0" applyNumberFormat="1" applyFont="1" applyFill="1" applyBorder="1"/>
    <xf numFmtId="164" fontId="8" fillId="0" borderId="13" xfId="0" applyNumberFormat="1" applyFont="1" applyBorder="1"/>
    <xf numFmtId="0" fontId="4" fillId="2" borderId="13" xfId="0" applyFont="1" applyFill="1" applyBorder="1" applyAlignment="1">
      <alignment horizontal="center"/>
    </xf>
    <xf numFmtId="164" fontId="7" fillId="4" borderId="22" xfId="0" applyNumberFormat="1" applyFont="1" applyFill="1" applyBorder="1"/>
    <xf numFmtId="0" fontId="4" fillId="2" borderId="23" xfId="0" applyFont="1" applyFill="1" applyBorder="1"/>
    <xf numFmtId="0" fontId="4" fillId="6" borderId="14" xfId="0" applyFont="1" applyFill="1" applyBorder="1"/>
    <xf numFmtId="0" fontId="4" fillId="5" borderId="14" xfId="0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8" fillId="3" borderId="24" xfId="0" applyFont="1" applyFill="1" applyBorder="1"/>
    <xf numFmtId="164" fontId="8" fillId="3" borderId="13" xfId="0" applyNumberFormat="1" applyFont="1" applyFill="1" applyBorder="1"/>
    <xf numFmtId="0" fontId="5" fillId="0" borderId="0" xfId="0" applyFont="1"/>
    <xf numFmtId="164" fontId="6" fillId="2" borderId="10" xfId="0" applyNumberFormat="1" applyFont="1" applyFill="1" applyBorder="1"/>
    <xf numFmtId="164" fontId="6" fillId="2" borderId="11" xfId="0" applyNumberFormat="1" applyFont="1" applyFill="1" applyBorder="1"/>
    <xf numFmtId="164" fontId="9" fillId="2" borderId="11" xfId="0" applyNumberFormat="1" applyFont="1" applyFill="1" applyBorder="1" applyAlignment="1">
      <alignment horizontal="center"/>
    </xf>
    <xf numFmtId="164" fontId="9" fillId="2" borderId="12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/>
    <xf numFmtId="1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0" applyNumberFormat="1" applyFont="1"/>
    <xf numFmtId="0" fontId="5" fillId="3" borderId="13" xfId="0" applyFont="1" applyFill="1" applyBorder="1"/>
    <xf numFmtId="0" fontId="5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wrapText="1"/>
    </xf>
    <xf numFmtId="1" fontId="8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5" fontId="4" fillId="9" borderId="13" xfId="0" applyNumberFormat="1" applyFont="1" applyFill="1" applyBorder="1" applyAlignment="1">
      <alignment horizontal="center"/>
    </xf>
    <xf numFmtId="165" fontId="4" fillId="4" borderId="13" xfId="0" applyNumberFormat="1" applyFont="1" applyFill="1" applyBorder="1" applyAlignment="1">
      <alignment horizontal="center"/>
    </xf>
    <xf numFmtId="0" fontId="10" fillId="0" borderId="25" xfId="0" applyFont="1" applyBorder="1"/>
    <xf numFmtId="0" fontId="3" fillId="0" borderId="0" xfId="0" applyFont="1" applyAlignment="1">
      <alignment horizontal="left"/>
    </xf>
    <xf numFmtId="0" fontId="11" fillId="10" borderId="18" xfId="0" applyFont="1" applyFill="1" applyBorder="1"/>
    <xf numFmtId="0" fontId="12" fillId="0" borderId="0" xfId="0" applyFont="1"/>
    <xf numFmtId="1" fontId="4" fillId="0" borderId="18" xfId="0" applyNumberFormat="1" applyFont="1" applyBorder="1" applyAlignment="1">
      <alignment horizontal="center"/>
    </xf>
    <xf numFmtId="164" fontId="8" fillId="3" borderId="26" xfId="0" applyNumberFormat="1" applyFont="1" applyFill="1" applyBorder="1"/>
    <xf numFmtId="164" fontId="4" fillId="4" borderId="20" xfId="0" applyNumberFormat="1" applyFont="1" applyFill="1" applyBorder="1"/>
    <xf numFmtId="0" fontId="8" fillId="3" borderId="20" xfId="0" applyFont="1" applyFill="1" applyBorder="1"/>
    <xf numFmtId="164" fontId="4" fillId="4" borderId="26" xfId="0" applyNumberFormat="1" applyFont="1" applyFill="1" applyBorder="1" applyAlignment="1">
      <alignment horizontal="center"/>
    </xf>
    <xf numFmtId="164" fontId="4" fillId="4" borderId="26" xfId="0" applyNumberFormat="1" applyFont="1" applyFill="1" applyBorder="1" applyAlignment="1">
      <alignment horizontal="center" wrapText="1"/>
    </xf>
    <xf numFmtId="1" fontId="4" fillId="0" borderId="26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2" borderId="27" xfId="0" applyFont="1" applyFill="1" applyBorder="1"/>
    <xf numFmtId="0" fontId="4" fillId="8" borderId="26" xfId="0" applyFont="1" applyFill="1" applyBorder="1"/>
    <xf numFmtId="0" fontId="4" fillId="2" borderId="27" xfId="0" applyFont="1" applyFill="1" applyBorder="1" applyAlignment="1">
      <alignment horizontal="center"/>
    </xf>
    <xf numFmtId="164" fontId="8" fillId="3" borderId="24" xfId="0" applyNumberFormat="1" applyFont="1" applyFill="1" applyBorder="1"/>
    <xf numFmtId="0" fontId="4" fillId="11" borderId="13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" fontId="4" fillId="4" borderId="25" xfId="0" applyNumberFormat="1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2" fontId="4" fillId="4" borderId="25" xfId="0" applyNumberFormat="1" applyFont="1" applyFill="1" applyBorder="1" applyAlignment="1">
      <alignment horizontal="center"/>
    </xf>
    <xf numFmtId="0" fontId="4" fillId="7" borderId="24" xfId="0" applyFont="1" applyFill="1" applyBorder="1"/>
    <xf numFmtId="0" fontId="0" fillId="12" borderId="26" xfId="0" applyFill="1" applyBorder="1"/>
    <xf numFmtId="0" fontId="4" fillId="13" borderId="25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4" borderId="15" xfId="0" applyFont="1" applyFill="1" applyBorder="1" applyAlignment="1">
      <alignment horizontal="center" wrapText="1"/>
    </xf>
    <xf numFmtId="0" fontId="2" fillId="0" borderId="16" xfId="0" applyFont="1" applyBorder="1"/>
    <xf numFmtId="0" fontId="5" fillId="5" borderId="1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16.42578125" customWidth="1"/>
    <col min="2" max="2" width="17.5703125" customWidth="1"/>
    <col min="3" max="3" width="15.140625" customWidth="1"/>
    <col min="5" max="5" width="8.7109375" customWidth="1"/>
    <col min="6" max="6" width="17.5703125" customWidth="1"/>
    <col min="7" max="7" width="18.5703125" customWidth="1"/>
    <col min="8" max="8" width="16.42578125" customWidth="1"/>
    <col min="9" max="9" width="19.42578125" customWidth="1"/>
    <col min="10" max="26" width="8.7109375" customWidth="1"/>
  </cols>
  <sheetData>
    <row r="1" spans="1:9" ht="14.25" customHeight="1" x14ac:dyDescent="0.25">
      <c r="A1" s="103" t="s">
        <v>48</v>
      </c>
      <c r="B1" s="104"/>
      <c r="C1" s="104"/>
      <c r="D1" s="105"/>
      <c r="F1" s="1" t="s">
        <v>0</v>
      </c>
      <c r="G1" s="2" t="s">
        <v>17</v>
      </c>
      <c r="H1" s="3">
        <v>5.08</v>
      </c>
      <c r="I1" s="4" t="s">
        <v>59</v>
      </c>
    </row>
    <row r="2" spans="1:9" ht="14.25" customHeight="1" x14ac:dyDescent="0.25">
      <c r="A2" s="5"/>
      <c r="B2" s="6"/>
      <c r="C2" s="6"/>
      <c r="D2" s="6"/>
    </row>
    <row r="3" spans="1:9" ht="14.25" customHeight="1" x14ac:dyDescent="0.25">
      <c r="A3" s="7" t="s">
        <v>2</v>
      </c>
      <c r="B3" s="8"/>
      <c r="C3" s="8"/>
      <c r="D3" s="9"/>
      <c r="F3" s="10" t="s">
        <v>3</v>
      </c>
      <c r="G3" s="11"/>
      <c r="H3" s="11"/>
      <c r="I3" s="12"/>
    </row>
    <row r="4" spans="1:9" ht="14.25" customHeight="1" x14ac:dyDescent="0.25">
      <c r="A4" s="13" t="s">
        <v>4</v>
      </c>
      <c r="B4" s="13" t="s">
        <v>5</v>
      </c>
      <c r="C4" s="13" t="s">
        <v>6</v>
      </c>
      <c r="D4" s="13" t="s">
        <v>7</v>
      </c>
      <c r="F4" s="14" t="s">
        <v>4</v>
      </c>
      <c r="G4" s="14" t="s">
        <v>5</v>
      </c>
      <c r="H4" s="14" t="s">
        <v>6</v>
      </c>
      <c r="I4" s="14" t="s">
        <v>7</v>
      </c>
    </row>
    <row r="5" spans="1:9" ht="14.25" customHeight="1" x14ac:dyDescent="0.25">
      <c r="A5" s="15">
        <v>1</v>
      </c>
      <c r="B5" s="16" t="s">
        <v>14</v>
      </c>
      <c r="C5" s="17">
        <f>VLOOKUP($B5,'Member Summary'!$A$1:$F$29,5,FALSE)</f>
        <v>30.08</v>
      </c>
      <c r="D5" s="18">
        <f>VLOOKUP($B5,'Member Summary'!$A$1:$F$34,2,FALSE)</f>
        <v>341</v>
      </c>
      <c r="F5" s="15">
        <v>1</v>
      </c>
      <c r="G5" s="19" t="s">
        <v>13</v>
      </c>
      <c r="H5" s="17">
        <f>VLOOKUP($G5,'Member Summary'!$A$1:$F$24,5,FALSE)</f>
        <v>21.38</v>
      </c>
      <c r="I5" s="18">
        <f>VLOOKUP($G5,'Member Summary'!$A$1:$F$34,2,FALSE)</f>
        <v>287</v>
      </c>
    </row>
    <row r="6" spans="1:9" ht="14.25" customHeight="1" x14ac:dyDescent="0.25">
      <c r="A6" s="15">
        <v>2</v>
      </c>
      <c r="B6" s="16" t="s">
        <v>10</v>
      </c>
      <c r="C6" s="17">
        <f>VLOOKUP($B6,'Member Summary'!$A$1:$F$29,5,FALSE)</f>
        <v>35.120000000000005</v>
      </c>
      <c r="D6" s="18">
        <f>VLOOKUP($B6,'Member Summary'!$A$1:$F$34,2,FALSE)</f>
        <v>325</v>
      </c>
      <c r="F6" s="15">
        <v>2</v>
      </c>
      <c r="G6" s="19" t="s">
        <v>9</v>
      </c>
      <c r="H6" s="17">
        <f>VLOOKUP($G6,'Member Summary'!$A$1:$F$24,5,FALSE)</f>
        <v>14.520000000000001</v>
      </c>
      <c r="I6" s="18">
        <f>VLOOKUP($G6,'Member Summary'!$A$1:$F$34,2,FALSE)</f>
        <v>258</v>
      </c>
    </row>
    <row r="7" spans="1:9" ht="14.25" customHeight="1" x14ac:dyDescent="0.25">
      <c r="A7" s="15">
        <v>3</v>
      </c>
      <c r="B7" s="16" t="s">
        <v>58</v>
      </c>
      <c r="C7" s="17">
        <f>VLOOKUP($B7,'Member Summary'!$A$1:$F$29,5,FALSE)</f>
        <v>25.23</v>
      </c>
      <c r="D7" s="18">
        <f>VLOOKUP($B7,'Member Summary'!$A$1:$F$34,2,FALSE)</f>
        <v>288</v>
      </c>
      <c r="F7" s="15">
        <v>3</v>
      </c>
      <c r="G7" s="19" t="s">
        <v>15</v>
      </c>
      <c r="H7" s="17">
        <f>VLOOKUP($G7,'Member Summary'!$A$1:$F$24,5,FALSE)</f>
        <v>22</v>
      </c>
      <c r="I7" s="18">
        <f>VLOOKUP($G7,'Member Summary'!$A$1:$F$34,2,FALSE)</f>
        <v>250</v>
      </c>
    </row>
    <row r="8" spans="1:9" ht="14.25" customHeight="1" x14ac:dyDescent="0.25">
      <c r="A8" s="15">
        <v>4</v>
      </c>
      <c r="B8" s="16" t="s">
        <v>12</v>
      </c>
      <c r="C8" s="17">
        <f>VLOOKUP($B8,'Member Summary'!$A$1:$F$29,5,FALSE)</f>
        <v>18.740000000000002</v>
      </c>
      <c r="D8" s="18">
        <f>VLOOKUP($B8,'Member Summary'!$A$1:$F$34,2,FALSE)</f>
        <v>230</v>
      </c>
      <c r="F8" s="15">
        <v>4</v>
      </c>
      <c r="G8" s="19" t="s">
        <v>11</v>
      </c>
      <c r="H8" s="17">
        <f>VLOOKUP($G8,'Member Summary'!$A$1:$F$24,5,FALSE)</f>
        <v>15</v>
      </c>
      <c r="I8" s="18">
        <f>VLOOKUP($G8,'Member Summary'!$A$1:$F$34,2,FALSE)</f>
        <v>191</v>
      </c>
    </row>
    <row r="9" spans="1:9" ht="14.25" customHeight="1" x14ac:dyDescent="0.25">
      <c r="A9" s="15">
        <v>5</v>
      </c>
      <c r="B9" s="16" t="s">
        <v>17</v>
      </c>
      <c r="C9" s="17">
        <f>VLOOKUP($B9,'Member Summary'!$A$1:$F$29,5,FALSE)</f>
        <v>25.770000000000003</v>
      </c>
      <c r="D9" s="18">
        <f>VLOOKUP($B9,'Member Summary'!$A$1:$F$34,2,FALSE)</f>
        <v>226</v>
      </c>
      <c r="F9" s="15">
        <v>5</v>
      </c>
      <c r="G9" s="19" t="s">
        <v>18</v>
      </c>
      <c r="H9" s="17">
        <f>VLOOKUP($G9,'Member Summary'!$A$1:$F$24,5,FALSE)</f>
        <v>2.98</v>
      </c>
      <c r="I9" s="18">
        <f>VLOOKUP($G9,'Member Summary'!$A$1:$F$34,2,FALSE)</f>
        <v>113</v>
      </c>
    </row>
    <row r="10" spans="1:9" ht="14.25" customHeight="1" x14ac:dyDescent="0.25">
      <c r="A10" s="15">
        <v>6</v>
      </c>
      <c r="B10" s="16" t="s">
        <v>19</v>
      </c>
      <c r="C10" s="17">
        <f>VLOOKUP($B10,'Member Summary'!$A$1:$F$29,5,FALSE)</f>
        <v>22.6</v>
      </c>
      <c r="D10" s="18">
        <f>VLOOKUP($B10,'Member Summary'!$A$1:$F$34,2,FALSE)</f>
        <v>224</v>
      </c>
      <c r="F10" s="15">
        <v>6</v>
      </c>
      <c r="G10" s="19" t="s">
        <v>20</v>
      </c>
      <c r="H10" s="17">
        <f>VLOOKUP($G10,'Member Summary'!$A$1:$F$24,5,FALSE)</f>
        <v>14.09</v>
      </c>
      <c r="I10" s="18">
        <f>VLOOKUP($G10,'Member Summary'!$A$1:$F$34,2,FALSE)</f>
        <v>106</v>
      </c>
    </row>
    <row r="11" spans="1:9" ht="14.25" customHeight="1" x14ac:dyDescent="0.25">
      <c r="A11" s="15">
        <v>7</v>
      </c>
      <c r="B11" s="16" t="s">
        <v>8</v>
      </c>
      <c r="C11" s="17">
        <f>VLOOKUP($B11,'Member Summary'!$A$1:$F$29,5,FALSE)</f>
        <v>12.01</v>
      </c>
      <c r="D11" s="18">
        <f>VLOOKUP($B11,'Member Summary'!$A$1:$F$34,2,FALSE)</f>
        <v>172</v>
      </c>
      <c r="F11" s="15">
        <v>7</v>
      </c>
      <c r="G11" s="19" t="s">
        <v>16</v>
      </c>
      <c r="H11" s="17">
        <f>VLOOKUP($G11,'Member Summary'!$A$1:$F$24,5,FALSE)</f>
        <v>0</v>
      </c>
      <c r="I11" s="18">
        <f>VLOOKUP($G11,'Member Summary'!$A$1:$F$34,2,FALSE)</f>
        <v>21</v>
      </c>
    </row>
    <row r="12" spans="1:9" ht="14.25" customHeight="1" x14ac:dyDescent="0.25">
      <c r="A12" s="15">
        <v>8</v>
      </c>
      <c r="B12" s="19" t="s">
        <v>21</v>
      </c>
      <c r="C12" s="17">
        <f>VLOOKUP($B12,'Member Summary'!$A$1:$F$29,5,FALSE)</f>
        <v>5.6099999999999994</v>
      </c>
      <c r="D12" s="18">
        <f>VLOOKUP($B12,'Member Summary'!$A$1:$F$34,2,FALSE)</f>
        <v>142</v>
      </c>
      <c r="F12" s="15"/>
      <c r="G12" s="19"/>
      <c r="H12" s="17"/>
      <c r="I12" s="18"/>
    </row>
    <row r="13" spans="1:9" ht="14.25" customHeight="1" x14ac:dyDescent="0.25">
      <c r="A13" s="15">
        <v>9</v>
      </c>
      <c r="B13" s="16" t="s">
        <v>1</v>
      </c>
      <c r="C13" s="17">
        <f>VLOOKUP($B13,'Member Summary'!$A$1:$F$29,5,FALSE)</f>
        <v>8.6</v>
      </c>
      <c r="D13" s="18">
        <f>VLOOKUP($B13,'Member Summary'!$A$1:$F$34,2,FALSE)</f>
        <v>7</v>
      </c>
      <c r="F13" s="15"/>
      <c r="G13" s="19"/>
      <c r="H13" s="17"/>
      <c r="I13" s="15"/>
    </row>
    <row r="14" spans="1:9" ht="14.25" customHeight="1" x14ac:dyDescent="0.25">
      <c r="A14" s="15">
        <v>10</v>
      </c>
      <c r="B14" s="16" t="s">
        <v>60</v>
      </c>
      <c r="C14" s="17">
        <f>VLOOKUP($B14,'Member Summary'!$A$1:$F$29,5,FALSE)</f>
        <v>0</v>
      </c>
      <c r="D14" s="18">
        <f>VLOOKUP($B14,'Member Summary'!$A$1:$F$34,2,FALSE)</f>
        <v>7</v>
      </c>
      <c r="F14" s="15"/>
      <c r="G14" s="19"/>
      <c r="H14" s="17"/>
      <c r="I14" s="15"/>
    </row>
    <row r="15" spans="1:9" ht="14.25" customHeight="1" x14ac:dyDescent="0.25">
      <c r="A15" s="15"/>
      <c r="B15" s="16"/>
      <c r="C15" s="17"/>
      <c r="D15" s="15"/>
      <c r="F15" s="20"/>
      <c r="G15" s="20"/>
      <c r="H15" s="20"/>
      <c r="I15" s="20"/>
    </row>
    <row r="16" spans="1:9" ht="14.25" customHeight="1" x14ac:dyDescent="0.25">
      <c r="A16" s="15"/>
      <c r="B16" s="16"/>
      <c r="C16" s="17"/>
      <c r="D16" s="15"/>
      <c r="F16" s="15"/>
      <c r="G16" s="19"/>
      <c r="H16" s="17"/>
      <c r="I16" s="15"/>
    </row>
    <row r="17" spans="1:9" ht="14.25" customHeight="1" x14ac:dyDescent="0.25">
      <c r="A17" s="15"/>
      <c r="B17" s="16"/>
      <c r="C17" s="17"/>
      <c r="D17" s="15"/>
      <c r="F17" s="15"/>
      <c r="G17" s="19"/>
      <c r="H17" s="17"/>
      <c r="I17" s="15"/>
    </row>
    <row r="18" spans="1:9" ht="14.25" customHeight="1" x14ac:dyDescent="0.25">
      <c r="A18" s="15"/>
      <c r="B18" s="16"/>
      <c r="C18" s="17"/>
      <c r="D18" s="15"/>
      <c r="F18" s="15"/>
      <c r="G18" s="19"/>
      <c r="H18" s="17"/>
      <c r="I18" s="15"/>
    </row>
    <row r="19" spans="1:9" ht="14.25" customHeight="1" x14ac:dyDescent="0.25">
      <c r="A19" s="15"/>
      <c r="B19" s="21"/>
      <c r="C19" s="17"/>
      <c r="D19" s="15"/>
      <c r="F19" s="15"/>
      <c r="G19" s="19"/>
      <c r="H19" s="17"/>
      <c r="I19" s="15"/>
    </row>
    <row r="20" spans="1:9" ht="14.25" customHeight="1" x14ac:dyDescent="0.25">
      <c r="A20" s="15"/>
      <c r="B20" s="22"/>
      <c r="C20" s="17"/>
      <c r="D20" s="15"/>
      <c r="F20" s="15"/>
      <c r="G20" s="16"/>
      <c r="H20" s="17"/>
      <c r="I20" s="15"/>
    </row>
    <row r="21" spans="1:9" ht="14.25" customHeight="1" x14ac:dyDescent="0.25">
      <c r="A21" s="15"/>
      <c r="B21" s="21"/>
      <c r="C21" s="15"/>
      <c r="D21" s="15"/>
      <c r="F21" s="15"/>
      <c r="G21" s="16"/>
      <c r="H21" s="17"/>
      <c r="I21" s="15"/>
    </row>
    <row r="22" spans="1:9" ht="14.25" customHeight="1" x14ac:dyDescent="0.25">
      <c r="A22" s="16"/>
      <c r="B22" s="16"/>
      <c r="C22" s="16"/>
      <c r="D22" s="16"/>
      <c r="F22" s="15"/>
      <c r="G22" s="16"/>
      <c r="H22" s="17"/>
      <c r="I22" s="15"/>
    </row>
    <row r="23" spans="1:9" ht="14.25" customHeight="1" x14ac:dyDescent="0.25">
      <c r="A23" s="16"/>
      <c r="B23" s="16"/>
      <c r="C23" s="16"/>
      <c r="D23" s="16"/>
      <c r="F23" s="20"/>
      <c r="G23" s="20"/>
      <c r="H23" s="20"/>
      <c r="I23" s="20"/>
    </row>
    <row r="24" spans="1:9" ht="14.25" customHeight="1" x14ac:dyDescent="0.25">
      <c r="A24" s="20"/>
      <c r="B24" s="20"/>
      <c r="C24" s="20"/>
      <c r="D24" s="20"/>
      <c r="F24" s="20"/>
      <c r="G24" s="20"/>
      <c r="H24" s="20"/>
      <c r="I24" s="20"/>
    </row>
    <row r="25" spans="1:9" ht="14.25" customHeight="1" x14ac:dyDescent="0.25">
      <c r="A25" s="20"/>
      <c r="B25" s="20"/>
      <c r="C25" s="20"/>
      <c r="D25" s="20"/>
      <c r="F25" s="20"/>
      <c r="G25" s="20"/>
      <c r="H25" s="20"/>
      <c r="I25" s="20"/>
    </row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spans="1:4" ht="14.25" customHeight="1" x14ac:dyDescent="0.25"/>
    <row r="34" spans="1:4" ht="14.25" customHeight="1" x14ac:dyDescent="0.25"/>
    <row r="35" spans="1:4" ht="14.25" customHeight="1" x14ac:dyDescent="0.25"/>
    <row r="36" spans="1:4" ht="14.25" customHeight="1" x14ac:dyDescent="0.25"/>
    <row r="37" spans="1:4" ht="14.25" customHeight="1" x14ac:dyDescent="0.25"/>
    <row r="38" spans="1:4" ht="14.25" customHeight="1" x14ac:dyDescent="0.25"/>
    <row r="39" spans="1:4" ht="14.25" customHeight="1" x14ac:dyDescent="0.25"/>
    <row r="40" spans="1:4" ht="14.25" customHeight="1" x14ac:dyDescent="0.25"/>
    <row r="41" spans="1:4" ht="14.25" customHeight="1" x14ac:dyDescent="0.25"/>
    <row r="42" spans="1:4" ht="14.25" customHeight="1" x14ac:dyDescent="0.25">
      <c r="A42" s="23"/>
      <c r="B42" s="23"/>
      <c r="C42" s="23"/>
      <c r="D42" s="23"/>
    </row>
    <row r="43" spans="1:4" ht="14.25" customHeight="1" x14ac:dyDescent="0.25">
      <c r="A43" s="23"/>
      <c r="B43" s="23"/>
      <c r="C43" s="23"/>
      <c r="D43" s="23"/>
    </row>
    <row r="44" spans="1:4" ht="14.25" customHeight="1" x14ac:dyDescent="0.25">
      <c r="A44" s="23"/>
      <c r="B44" s="23"/>
      <c r="C44" s="23"/>
      <c r="D44" s="23"/>
    </row>
    <row r="45" spans="1:4" ht="14.25" customHeight="1" x14ac:dyDescent="0.25"/>
    <row r="46" spans="1:4" ht="14.25" customHeight="1" x14ac:dyDescent="0.25"/>
    <row r="47" spans="1:4" ht="14.25" customHeight="1" x14ac:dyDescent="0.25"/>
    <row r="48" spans="1:4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ortState xmlns:xlrd2="http://schemas.microsoft.com/office/spreadsheetml/2017/richdata2" ref="G5:I11">
    <sortCondition descending="1" ref="I5:I11"/>
  </sortState>
  <mergeCells count="1">
    <mergeCell ref="A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3"/>
  <sheetViews>
    <sheetView workbookViewId="0">
      <pane ySplit="4" topLeftCell="A5" activePane="bottomLeft" state="frozen"/>
      <selection pane="bottomLeft" activeCell="L16" sqref="L16"/>
    </sheetView>
  </sheetViews>
  <sheetFormatPr defaultColWidth="14.42578125" defaultRowHeight="15" customHeight="1" x14ac:dyDescent="0.25"/>
  <cols>
    <col min="1" max="1" width="17" customWidth="1"/>
    <col min="2" max="2" width="9.42578125" customWidth="1"/>
    <col min="3" max="3" width="12" customWidth="1"/>
    <col min="4" max="4" width="8.42578125" customWidth="1"/>
    <col min="5" max="5" width="6.5703125" customWidth="1"/>
    <col min="6" max="6" width="7.5703125" customWidth="1"/>
    <col min="7" max="7" width="6.5703125" customWidth="1"/>
    <col min="8" max="8" width="7.5703125" customWidth="1"/>
    <col min="9" max="9" width="6.5703125" customWidth="1"/>
    <col min="10" max="10" width="7.5703125" customWidth="1"/>
    <col min="11" max="11" width="6.5703125" customWidth="1"/>
    <col min="12" max="12" width="7.7109375" customWidth="1"/>
    <col min="13" max="13" width="6.5703125" customWidth="1"/>
    <col min="14" max="14" width="7.5703125" customWidth="1"/>
    <col min="15" max="15" width="6.5703125" customWidth="1"/>
    <col min="16" max="16" width="7.5703125" customWidth="1"/>
    <col min="17" max="17" width="6.5703125" customWidth="1"/>
    <col min="18" max="26" width="8.7109375" customWidth="1"/>
  </cols>
  <sheetData>
    <row r="1" spans="1:21" ht="24.6" customHeight="1" x14ac:dyDescent="0.3">
      <c r="A1" s="109" t="s">
        <v>47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5"/>
    </row>
    <row r="2" spans="1:21" ht="6.75" customHeight="1" x14ac:dyDescent="0.25">
      <c r="D2" s="24"/>
    </row>
    <row r="3" spans="1:21" ht="51" customHeight="1" x14ac:dyDescent="0.25">
      <c r="A3" s="25" t="s">
        <v>5</v>
      </c>
      <c r="B3" s="26" t="s">
        <v>22</v>
      </c>
      <c r="C3" s="27" t="s">
        <v>23</v>
      </c>
      <c r="D3" s="108" t="s">
        <v>49</v>
      </c>
      <c r="E3" s="107"/>
      <c r="F3" s="106" t="s">
        <v>50</v>
      </c>
      <c r="G3" s="107"/>
      <c r="H3" s="108" t="s">
        <v>51</v>
      </c>
      <c r="I3" s="107"/>
      <c r="J3" s="106" t="s">
        <v>52</v>
      </c>
      <c r="K3" s="107"/>
      <c r="L3" s="108" t="s">
        <v>53</v>
      </c>
      <c r="M3" s="107"/>
      <c r="N3" s="106" t="s">
        <v>54</v>
      </c>
      <c r="O3" s="107"/>
      <c r="P3" s="108" t="s">
        <v>55</v>
      </c>
      <c r="Q3" s="107"/>
      <c r="R3" s="106" t="s">
        <v>56</v>
      </c>
      <c r="S3" s="107"/>
      <c r="T3" s="108" t="s">
        <v>57</v>
      </c>
      <c r="U3" s="107"/>
    </row>
    <row r="4" spans="1:21" ht="14.25" customHeight="1" x14ac:dyDescent="0.25">
      <c r="B4" s="28"/>
      <c r="C4" s="29"/>
      <c r="D4" s="30" t="s">
        <v>24</v>
      </c>
      <c r="E4" s="30" t="s">
        <v>25</v>
      </c>
      <c r="F4" s="31" t="s">
        <v>24</v>
      </c>
      <c r="G4" s="31" t="s">
        <v>25</v>
      </c>
      <c r="H4" s="30" t="s">
        <v>24</v>
      </c>
      <c r="I4" s="30" t="s">
        <v>25</v>
      </c>
      <c r="J4" s="31" t="s">
        <v>24</v>
      </c>
      <c r="K4" s="31" t="s">
        <v>25</v>
      </c>
      <c r="L4" s="30" t="s">
        <v>24</v>
      </c>
      <c r="M4" s="30" t="s">
        <v>25</v>
      </c>
      <c r="N4" s="31" t="s">
        <v>24</v>
      </c>
      <c r="O4" s="31" t="s">
        <v>25</v>
      </c>
      <c r="P4" s="30" t="s">
        <v>24</v>
      </c>
      <c r="Q4" s="30" t="s">
        <v>25</v>
      </c>
      <c r="R4" s="31" t="s">
        <v>24</v>
      </c>
      <c r="S4" s="31" t="s">
        <v>25</v>
      </c>
      <c r="T4" s="30" t="s">
        <v>24</v>
      </c>
      <c r="U4" s="30" t="s">
        <v>25</v>
      </c>
    </row>
    <row r="5" spans="1:21" ht="14.25" customHeight="1" x14ac:dyDescent="0.25">
      <c r="A5" s="32" t="s">
        <v>26</v>
      </c>
      <c r="B5" s="33"/>
      <c r="C5" s="29"/>
      <c r="D5" s="34"/>
      <c r="E5" s="34"/>
      <c r="F5" s="35"/>
      <c r="G5" s="35"/>
      <c r="H5" s="34"/>
      <c r="I5" s="34"/>
      <c r="J5" s="35"/>
      <c r="K5" s="35"/>
      <c r="L5" s="36"/>
      <c r="M5" s="34"/>
      <c r="N5" s="37"/>
      <c r="O5" s="35"/>
      <c r="P5" s="34"/>
      <c r="Q5" s="34"/>
      <c r="R5" s="35"/>
      <c r="S5" s="35"/>
      <c r="T5" s="36"/>
      <c r="U5" s="34"/>
    </row>
    <row r="6" spans="1:21" ht="14.25" customHeight="1" x14ac:dyDescent="0.25">
      <c r="A6" s="38" t="s">
        <v>10</v>
      </c>
      <c r="B6" s="39">
        <f>D6+F6+H6+J6+L6+N6+P6+R6+T6</f>
        <v>35.120000000000005</v>
      </c>
      <c r="C6" s="40">
        <f>(+E6+G6+I6+K6+M6+O6+Q6+S6+U6)</f>
        <v>255</v>
      </c>
      <c r="D6" s="41">
        <v>3.17</v>
      </c>
      <c r="E6" s="34">
        <v>40</v>
      </c>
      <c r="F6" s="46">
        <v>0</v>
      </c>
      <c r="G6" s="35">
        <v>0</v>
      </c>
      <c r="H6" s="41">
        <v>9.3000000000000007</v>
      </c>
      <c r="I6" s="34">
        <v>50</v>
      </c>
      <c r="J6" s="37">
        <v>8.5299999999999994</v>
      </c>
      <c r="K6" s="35">
        <v>50</v>
      </c>
      <c r="L6" s="41">
        <v>2.35</v>
      </c>
      <c r="M6" s="34">
        <v>35</v>
      </c>
      <c r="N6" s="37">
        <v>2.81</v>
      </c>
      <c r="O6" s="35">
        <v>40</v>
      </c>
      <c r="P6" s="41">
        <v>8.9600000000000009</v>
      </c>
      <c r="Q6" s="34">
        <v>40</v>
      </c>
      <c r="R6" s="46"/>
      <c r="S6" s="35"/>
      <c r="T6" s="41"/>
      <c r="U6" s="34"/>
    </row>
    <row r="7" spans="1:21" ht="14.25" customHeight="1" x14ac:dyDescent="0.25">
      <c r="A7" s="56" t="s">
        <v>58</v>
      </c>
      <c r="B7" s="39">
        <f>D7+F7+H7+J7+L7+N7+P7+R7+T7</f>
        <v>25.23</v>
      </c>
      <c r="C7" s="40">
        <f>(+E7+G7+I7+K7+M7+O7+Q7+S7+U7)</f>
        <v>225</v>
      </c>
      <c r="D7" s="41">
        <v>1.4</v>
      </c>
      <c r="E7" s="34">
        <v>35</v>
      </c>
      <c r="F7" s="37">
        <v>5.82</v>
      </c>
      <c r="G7" s="35">
        <v>45</v>
      </c>
      <c r="H7" s="41">
        <v>3.27</v>
      </c>
      <c r="I7" s="34">
        <v>40</v>
      </c>
      <c r="J7" s="37">
        <v>3.84</v>
      </c>
      <c r="K7" s="35">
        <v>35</v>
      </c>
      <c r="L7" s="41">
        <v>2.7</v>
      </c>
      <c r="M7" s="34">
        <v>40</v>
      </c>
      <c r="N7" s="46">
        <v>0</v>
      </c>
      <c r="O7" s="35">
        <v>0</v>
      </c>
      <c r="P7" s="41">
        <v>8.1999999999999993</v>
      </c>
      <c r="Q7" s="34">
        <v>30</v>
      </c>
      <c r="R7" s="46"/>
      <c r="S7" s="35"/>
      <c r="T7" s="41"/>
      <c r="U7" s="34"/>
    </row>
    <row r="8" spans="1:21" ht="14.25" customHeight="1" x14ac:dyDescent="0.25">
      <c r="A8" s="56" t="s">
        <v>61</v>
      </c>
      <c r="B8" s="39">
        <f>D8+F8+H8+J8+L8+N8+P8+R8+T8</f>
        <v>3.84</v>
      </c>
      <c r="C8" s="40">
        <f>(+E8+G8+I8+K8+M8+O8+Q8+S8+U8)</f>
        <v>24</v>
      </c>
      <c r="D8" s="41"/>
      <c r="E8" s="34"/>
      <c r="F8" s="37"/>
      <c r="G8" s="35"/>
      <c r="H8" s="41"/>
      <c r="I8" s="34"/>
      <c r="J8" s="37"/>
      <c r="K8" s="35"/>
      <c r="L8" s="41"/>
      <c r="M8" s="34"/>
      <c r="N8" s="37">
        <v>1.63</v>
      </c>
      <c r="O8" s="94">
        <v>0</v>
      </c>
      <c r="P8" s="41">
        <v>2.21</v>
      </c>
      <c r="Q8" s="102">
        <v>24</v>
      </c>
      <c r="R8" s="46"/>
      <c r="S8" s="35"/>
      <c r="T8" s="41"/>
      <c r="U8" s="34"/>
    </row>
    <row r="9" spans="1:21" ht="14.25" customHeight="1" x14ac:dyDescent="0.25">
      <c r="A9" s="42" t="s">
        <v>14</v>
      </c>
      <c r="B9" s="39">
        <f t="shared" ref="B9:B16" si="0">D9+F9+H9+J9+L9+N9+P9+R9+T9</f>
        <v>30.08</v>
      </c>
      <c r="C9" s="40">
        <f t="shared" ref="C9:C16" si="1">(+E9+G9+I9+K9+M9+O9+Q9+S9+U9)</f>
        <v>285</v>
      </c>
      <c r="D9" s="41">
        <v>4.92</v>
      </c>
      <c r="E9" s="34">
        <v>45</v>
      </c>
      <c r="F9" s="37">
        <v>1.69</v>
      </c>
      <c r="G9" s="35">
        <v>35</v>
      </c>
      <c r="H9" s="41">
        <v>2.61</v>
      </c>
      <c r="I9" s="34">
        <v>35</v>
      </c>
      <c r="J9" s="37">
        <v>5.0999999999999996</v>
      </c>
      <c r="K9" s="35">
        <v>40</v>
      </c>
      <c r="L9" s="41">
        <v>4.03</v>
      </c>
      <c r="M9" s="34">
        <v>45</v>
      </c>
      <c r="N9" s="37">
        <v>2.3199999999999998</v>
      </c>
      <c r="O9" s="35">
        <v>35</v>
      </c>
      <c r="P9" s="41">
        <v>9.41</v>
      </c>
      <c r="Q9" s="34">
        <v>50</v>
      </c>
      <c r="R9" s="46"/>
      <c r="S9" s="35"/>
      <c r="T9" s="43"/>
      <c r="U9" s="34"/>
    </row>
    <row r="10" spans="1:21" ht="14.25" customHeight="1" x14ac:dyDescent="0.25">
      <c r="A10" s="44" t="s">
        <v>19</v>
      </c>
      <c r="B10" s="39">
        <f t="shared" si="0"/>
        <v>22.6</v>
      </c>
      <c r="C10" s="40">
        <f t="shared" si="1"/>
        <v>217</v>
      </c>
      <c r="D10" s="41">
        <v>1.35</v>
      </c>
      <c r="E10" s="34">
        <v>30</v>
      </c>
      <c r="F10" s="37">
        <v>3.33</v>
      </c>
      <c r="G10" s="35">
        <v>40</v>
      </c>
      <c r="H10" s="41">
        <v>1.82</v>
      </c>
      <c r="I10" s="34">
        <v>30</v>
      </c>
      <c r="J10" s="37">
        <v>3.37</v>
      </c>
      <c r="K10" s="35">
        <v>30</v>
      </c>
      <c r="L10" s="41">
        <v>0</v>
      </c>
      <c r="M10" s="34">
        <v>7</v>
      </c>
      <c r="N10" s="37">
        <v>4.07</v>
      </c>
      <c r="O10" s="35">
        <v>45</v>
      </c>
      <c r="P10" s="41">
        <v>8.66</v>
      </c>
      <c r="Q10" s="34">
        <v>35</v>
      </c>
      <c r="R10" s="37"/>
      <c r="S10" s="35"/>
      <c r="T10" s="41"/>
      <c r="U10" s="34"/>
    </row>
    <row r="11" spans="1:21" ht="14.25" customHeight="1" x14ac:dyDescent="0.25">
      <c r="A11" s="45" t="s">
        <v>60</v>
      </c>
      <c r="B11" s="39">
        <f t="shared" ref="B11" si="2">D11+F11+H11+J11+L11+N11+P11+R11+T11</f>
        <v>0</v>
      </c>
      <c r="C11" s="40">
        <f t="shared" ref="C11" si="3">(+E11+G11+I11+K11+M11+O11+Q11+S11+U11)</f>
        <v>7</v>
      </c>
      <c r="D11" s="43">
        <v>0</v>
      </c>
      <c r="E11" s="34">
        <v>0</v>
      </c>
      <c r="F11" s="46">
        <v>0</v>
      </c>
      <c r="G11" s="35">
        <v>0</v>
      </c>
      <c r="H11" s="43">
        <v>0</v>
      </c>
      <c r="I11" s="34">
        <v>0</v>
      </c>
      <c r="J11" s="46">
        <v>0</v>
      </c>
      <c r="K11" s="35">
        <v>0</v>
      </c>
      <c r="L11" s="41">
        <v>0</v>
      </c>
      <c r="M11" s="94">
        <v>0</v>
      </c>
      <c r="N11" s="37">
        <v>0</v>
      </c>
      <c r="O11" s="94">
        <v>0</v>
      </c>
      <c r="P11" s="41">
        <v>0</v>
      </c>
      <c r="Q11" s="34">
        <v>7</v>
      </c>
      <c r="R11" s="37"/>
      <c r="S11" s="35"/>
      <c r="T11" s="41"/>
      <c r="U11" s="34"/>
    </row>
    <row r="12" spans="1:21" ht="14.25" customHeight="1" x14ac:dyDescent="0.25">
      <c r="A12" s="45" t="s">
        <v>1</v>
      </c>
      <c r="B12" s="39">
        <f t="shared" si="0"/>
        <v>8.6</v>
      </c>
      <c r="C12" s="40">
        <f t="shared" si="1"/>
        <v>0</v>
      </c>
      <c r="D12" s="43">
        <v>0</v>
      </c>
      <c r="E12" s="34">
        <v>0</v>
      </c>
      <c r="F12" s="46">
        <v>0</v>
      </c>
      <c r="G12" s="35">
        <v>0</v>
      </c>
      <c r="H12" s="34">
        <v>0</v>
      </c>
      <c r="I12" s="34">
        <v>0</v>
      </c>
      <c r="J12" s="37">
        <v>8.6</v>
      </c>
      <c r="K12" s="94">
        <v>0</v>
      </c>
      <c r="L12" s="43">
        <v>0</v>
      </c>
      <c r="M12" s="34">
        <v>0</v>
      </c>
      <c r="N12" s="46">
        <v>0</v>
      </c>
      <c r="O12" s="35">
        <v>0</v>
      </c>
      <c r="P12" s="43">
        <v>0</v>
      </c>
      <c r="Q12" s="34">
        <v>0</v>
      </c>
      <c r="R12" s="46"/>
      <c r="S12" s="35"/>
      <c r="T12" s="43"/>
      <c r="U12" s="34"/>
    </row>
    <row r="13" spans="1:21" ht="14.25" customHeight="1" x14ac:dyDescent="0.25">
      <c r="A13" s="47" t="s">
        <v>8</v>
      </c>
      <c r="B13" s="39">
        <f t="shared" si="0"/>
        <v>12.01</v>
      </c>
      <c r="C13" s="40">
        <f t="shared" si="1"/>
        <v>95</v>
      </c>
      <c r="D13" s="43">
        <v>0</v>
      </c>
      <c r="E13" s="34">
        <v>0</v>
      </c>
      <c r="F13" s="46">
        <v>0</v>
      </c>
      <c r="G13" s="35">
        <v>0</v>
      </c>
      <c r="H13" s="34">
        <v>0</v>
      </c>
      <c r="I13" s="34">
        <v>0</v>
      </c>
      <c r="J13" s="37">
        <v>5.29</v>
      </c>
      <c r="K13" s="35">
        <v>45</v>
      </c>
      <c r="L13" s="43">
        <v>0</v>
      </c>
      <c r="M13" s="34">
        <v>0</v>
      </c>
      <c r="N13" s="37">
        <v>1.3</v>
      </c>
      <c r="O13" s="35">
        <v>25</v>
      </c>
      <c r="P13" s="41">
        <v>5.42</v>
      </c>
      <c r="Q13" s="34">
        <v>25</v>
      </c>
      <c r="R13" s="37"/>
      <c r="S13" s="35"/>
      <c r="T13" s="41"/>
      <c r="U13" s="34"/>
    </row>
    <row r="14" spans="1:21" ht="14.25" customHeight="1" x14ac:dyDescent="0.25">
      <c r="A14" s="38" t="s">
        <v>21</v>
      </c>
      <c r="B14" s="39">
        <f t="shared" si="0"/>
        <v>5.6099999999999994</v>
      </c>
      <c r="C14" s="40">
        <f t="shared" si="1"/>
        <v>93</v>
      </c>
      <c r="D14" s="41">
        <v>0</v>
      </c>
      <c r="E14" s="34">
        <v>7</v>
      </c>
      <c r="F14" s="46">
        <v>0</v>
      </c>
      <c r="G14" s="35">
        <v>0</v>
      </c>
      <c r="H14" s="41">
        <v>0</v>
      </c>
      <c r="I14" s="34">
        <v>7</v>
      </c>
      <c r="J14" s="37">
        <v>2.29</v>
      </c>
      <c r="K14" s="46">
        <v>25</v>
      </c>
      <c r="L14" s="41">
        <v>0</v>
      </c>
      <c r="M14" s="34">
        <v>7</v>
      </c>
      <c r="N14" s="37">
        <v>1.29</v>
      </c>
      <c r="O14" s="35">
        <v>24</v>
      </c>
      <c r="P14" s="41">
        <v>2.0299999999999998</v>
      </c>
      <c r="Q14" s="34">
        <v>23</v>
      </c>
      <c r="R14" s="37"/>
      <c r="S14" s="46"/>
      <c r="T14" s="41"/>
      <c r="U14" s="34"/>
    </row>
    <row r="15" spans="1:21" ht="14.25" customHeight="1" x14ac:dyDescent="0.25">
      <c r="A15" s="44" t="s">
        <v>17</v>
      </c>
      <c r="B15" s="39">
        <f t="shared" si="0"/>
        <v>25.770000000000003</v>
      </c>
      <c r="C15" s="40">
        <f t="shared" si="1"/>
        <v>219</v>
      </c>
      <c r="D15" s="41">
        <v>8.35</v>
      </c>
      <c r="E15" s="34">
        <v>50</v>
      </c>
      <c r="F15" s="46">
        <v>0</v>
      </c>
      <c r="G15" s="35">
        <v>0</v>
      </c>
      <c r="H15" s="41">
        <v>4.32</v>
      </c>
      <c r="I15" s="34">
        <v>45</v>
      </c>
      <c r="J15" s="37">
        <v>1.89</v>
      </c>
      <c r="K15" s="35">
        <v>24</v>
      </c>
      <c r="L15" s="41">
        <v>5.88</v>
      </c>
      <c r="M15" s="34">
        <v>50</v>
      </c>
      <c r="N15" s="37">
        <v>5.33</v>
      </c>
      <c r="O15" s="46">
        <v>50</v>
      </c>
      <c r="P15" s="43">
        <v>0</v>
      </c>
      <c r="Q15" s="34">
        <v>0</v>
      </c>
      <c r="R15" s="46"/>
      <c r="S15" s="35"/>
      <c r="T15" s="43"/>
      <c r="U15" s="34"/>
    </row>
    <row r="16" spans="1:21" ht="14.25" customHeight="1" x14ac:dyDescent="0.25">
      <c r="A16" s="44" t="s">
        <v>12</v>
      </c>
      <c r="B16" s="39">
        <f t="shared" si="0"/>
        <v>18.740000000000002</v>
      </c>
      <c r="C16" s="40">
        <f t="shared" si="1"/>
        <v>153</v>
      </c>
      <c r="D16" s="41">
        <v>0</v>
      </c>
      <c r="E16" s="34">
        <v>7</v>
      </c>
      <c r="F16" s="37">
        <v>7.84</v>
      </c>
      <c r="G16" s="35">
        <v>50</v>
      </c>
      <c r="H16" s="41">
        <v>0</v>
      </c>
      <c r="I16" s="34">
        <v>7</v>
      </c>
      <c r="J16" s="37">
        <v>0</v>
      </c>
      <c r="K16" s="35">
        <v>7</v>
      </c>
      <c r="L16" s="41">
        <v>0</v>
      </c>
      <c r="M16" s="34">
        <v>7</v>
      </c>
      <c r="N16" s="37">
        <v>1.55</v>
      </c>
      <c r="O16" s="46">
        <v>30</v>
      </c>
      <c r="P16" s="41">
        <v>9.35</v>
      </c>
      <c r="Q16" s="34">
        <v>45</v>
      </c>
      <c r="R16" s="37"/>
      <c r="S16" s="35"/>
      <c r="T16" s="41"/>
      <c r="U16" s="34"/>
    </row>
    <row r="17" spans="1:21" ht="14.25" customHeight="1" x14ac:dyDescent="0.25">
      <c r="A17" s="48"/>
      <c r="B17" s="49"/>
      <c r="C17" s="40"/>
      <c r="D17" s="41"/>
      <c r="E17" s="34"/>
      <c r="F17" s="37"/>
      <c r="G17" s="35"/>
      <c r="H17" s="34"/>
      <c r="I17" s="34"/>
      <c r="J17" s="37"/>
      <c r="K17" s="35"/>
      <c r="L17" s="41"/>
      <c r="M17" s="34"/>
      <c r="N17" s="37"/>
      <c r="O17" s="35"/>
      <c r="P17" s="34"/>
      <c r="Q17" s="34"/>
      <c r="R17" s="37"/>
      <c r="S17" s="35"/>
      <c r="T17" s="41"/>
      <c r="U17" s="34"/>
    </row>
    <row r="18" spans="1:21" ht="14.25" customHeight="1" x14ac:dyDescent="0.25">
      <c r="A18" s="50" t="s">
        <v>27</v>
      </c>
      <c r="B18" s="51"/>
      <c r="C18" s="52"/>
      <c r="D18" s="53"/>
      <c r="E18" s="53"/>
      <c r="F18" s="54"/>
      <c r="G18" s="55"/>
      <c r="H18" s="53"/>
      <c r="I18" s="53"/>
      <c r="J18" s="54"/>
      <c r="K18" s="55"/>
      <c r="L18" s="41"/>
      <c r="M18" s="34"/>
      <c r="N18" s="37"/>
      <c r="O18" s="35"/>
      <c r="P18" s="53"/>
      <c r="Q18" s="53"/>
      <c r="R18" s="54"/>
      <c r="S18" s="55"/>
      <c r="T18" s="41"/>
      <c r="U18" s="34"/>
    </row>
    <row r="19" spans="1:21" ht="14.25" customHeight="1" x14ac:dyDescent="0.25">
      <c r="A19" s="44" t="s">
        <v>20</v>
      </c>
      <c r="B19" s="39">
        <f>D19+F19+H19+J19+L19+N19+P19+R19+T19</f>
        <v>14.09</v>
      </c>
      <c r="C19" s="40">
        <f>(E19+G19+I19+K19+M19+O19+Q19+S19+U19)</f>
        <v>85</v>
      </c>
      <c r="D19" s="43">
        <v>0</v>
      </c>
      <c r="E19" s="34">
        <v>0</v>
      </c>
      <c r="F19" s="46">
        <v>0</v>
      </c>
      <c r="G19" s="35">
        <v>0</v>
      </c>
      <c r="H19" s="34">
        <v>0</v>
      </c>
      <c r="I19" s="34">
        <v>0</v>
      </c>
      <c r="J19" s="46">
        <v>0</v>
      </c>
      <c r="K19" s="35">
        <v>0</v>
      </c>
      <c r="L19" s="43">
        <v>0</v>
      </c>
      <c r="M19" s="34">
        <v>0</v>
      </c>
      <c r="N19" s="37">
        <v>1.51</v>
      </c>
      <c r="O19" s="35">
        <v>35</v>
      </c>
      <c r="P19" s="41">
        <v>12.58</v>
      </c>
      <c r="Q19" s="34">
        <v>50</v>
      </c>
      <c r="R19" s="46"/>
      <c r="S19" s="35"/>
      <c r="T19" s="41"/>
      <c r="U19" s="34"/>
    </row>
    <row r="20" spans="1:21" ht="14.25" customHeight="1" x14ac:dyDescent="0.25">
      <c r="A20" s="56" t="s">
        <v>18</v>
      </c>
      <c r="B20" s="39">
        <f t="shared" ref="B20:B26" si="4">D20+F20+H20+J20+L20+N20+P20+R20+T20</f>
        <v>2.98</v>
      </c>
      <c r="C20" s="40">
        <f t="shared" ref="C20:C26" si="5">(E20+G20+I20+K20+M20+O20+Q20+S20+U20)</f>
        <v>57</v>
      </c>
      <c r="D20" s="41">
        <v>0</v>
      </c>
      <c r="E20" s="53">
        <v>7</v>
      </c>
      <c r="F20" s="46">
        <v>0</v>
      </c>
      <c r="G20" s="35">
        <v>0</v>
      </c>
      <c r="H20" s="34">
        <v>0</v>
      </c>
      <c r="I20" s="34">
        <v>0</v>
      </c>
      <c r="J20" s="54">
        <v>2.98</v>
      </c>
      <c r="K20" s="35">
        <v>50</v>
      </c>
      <c r="L20" s="43">
        <v>0</v>
      </c>
      <c r="M20" s="34">
        <v>0</v>
      </c>
      <c r="N20" s="46">
        <v>0</v>
      </c>
      <c r="O20" s="35">
        <v>0</v>
      </c>
      <c r="P20" s="43">
        <v>0</v>
      </c>
      <c r="Q20" s="34">
        <v>0</v>
      </c>
      <c r="R20" s="37"/>
      <c r="S20" s="35"/>
      <c r="T20" s="41"/>
      <c r="U20" s="34"/>
    </row>
    <row r="21" spans="1:21" ht="14.25" customHeight="1" x14ac:dyDescent="0.25">
      <c r="A21" s="56" t="s">
        <v>62</v>
      </c>
      <c r="B21" s="39"/>
      <c r="C21" s="40"/>
      <c r="D21" s="41"/>
      <c r="E21" s="95"/>
      <c r="F21" s="96"/>
      <c r="G21" s="97"/>
      <c r="H21" s="34"/>
      <c r="I21" s="34"/>
      <c r="J21" s="98"/>
      <c r="K21" s="97"/>
      <c r="L21" s="43"/>
      <c r="M21" s="34"/>
      <c r="N21" s="37">
        <v>5.79</v>
      </c>
      <c r="O21" s="94">
        <v>0</v>
      </c>
      <c r="P21" s="41">
        <v>4.9400000000000004</v>
      </c>
      <c r="Q21" s="101">
        <v>35</v>
      </c>
      <c r="R21" s="98"/>
      <c r="S21" s="97"/>
      <c r="T21" s="41"/>
      <c r="U21" s="34"/>
    </row>
    <row r="22" spans="1:21" ht="14.25" customHeight="1" x14ac:dyDescent="0.25">
      <c r="A22" s="42" t="s">
        <v>11</v>
      </c>
      <c r="B22" s="39">
        <f t="shared" si="4"/>
        <v>15</v>
      </c>
      <c r="C22" s="40">
        <f t="shared" si="5"/>
        <v>142</v>
      </c>
      <c r="D22" s="41">
        <v>0</v>
      </c>
      <c r="E22" s="53">
        <v>7</v>
      </c>
      <c r="F22" s="54">
        <v>7.43</v>
      </c>
      <c r="G22" s="55">
        <v>50</v>
      </c>
      <c r="H22" s="34">
        <v>0</v>
      </c>
      <c r="I22" s="34">
        <v>0</v>
      </c>
      <c r="J22" s="54">
        <v>2.56</v>
      </c>
      <c r="K22" s="55">
        <v>45</v>
      </c>
      <c r="L22" s="43">
        <v>0</v>
      </c>
      <c r="M22" s="34">
        <v>0</v>
      </c>
      <c r="N22" s="46">
        <v>0</v>
      </c>
      <c r="O22" s="46">
        <v>0</v>
      </c>
      <c r="P22" s="41">
        <v>5.01</v>
      </c>
      <c r="Q22" s="53">
        <v>40</v>
      </c>
      <c r="R22" s="54"/>
      <c r="S22" s="55"/>
      <c r="T22" s="41"/>
      <c r="U22" s="34"/>
    </row>
    <row r="23" spans="1:21" ht="14.25" customHeight="1" x14ac:dyDescent="0.25">
      <c r="A23" s="44" t="s">
        <v>15</v>
      </c>
      <c r="B23" s="39">
        <f t="shared" si="4"/>
        <v>22</v>
      </c>
      <c r="C23" s="40">
        <f t="shared" si="5"/>
        <v>180</v>
      </c>
      <c r="D23" s="41">
        <v>4.91</v>
      </c>
      <c r="E23" s="34">
        <v>50</v>
      </c>
      <c r="F23" s="37">
        <v>4.96</v>
      </c>
      <c r="G23" s="35">
        <v>45</v>
      </c>
      <c r="H23" s="34">
        <v>0</v>
      </c>
      <c r="I23" s="34">
        <v>0</v>
      </c>
      <c r="J23" s="46">
        <v>0</v>
      </c>
      <c r="K23" s="35">
        <v>0</v>
      </c>
      <c r="L23" s="43">
        <v>0</v>
      </c>
      <c r="M23" s="34">
        <v>0</v>
      </c>
      <c r="N23" s="37">
        <v>3.49</v>
      </c>
      <c r="O23" s="35">
        <v>40</v>
      </c>
      <c r="P23" s="41">
        <v>8.64</v>
      </c>
      <c r="Q23" s="53">
        <v>45</v>
      </c>
      <c r="R23" s="46"/>
      <c r="S23" s="35"/>
      <c r="T23" s="41"/>
      <c r="U23" s="34"/>
    </row>
    <row r="24" spans="1:21" ht="14.25" customHeight="1" x14ac:dyDescent="0.25">
      <c r="A24" s="38" t="s">
        <v>9</v>
      </c>
      <c r="B24" s="39">
        <f t="shared" si="4"/>
        <v>14.520000000000001</v>
      </c>
      <c r="C24" s="40">
        <f t="shared" si="5"/>
        <v>181</v>
      </c>
      <c r="D24" s="41">
        <v>0</v>
      </c>
      <c r="E24" s="34">
        <v>7</v>
      </c>
      <c r="F24" s="37">
        <v>0</v>
      </c>
      <c r="G24" s="35">
        <v>7</v>
      </c>
      <c r="H24" s="41">
        <v>3.31</v>
      </c>
      <c r="I24" s="34">
        <v>45</v>
      </c>
      <c r="J24" s="37">
        <v>1.97</v>
      </c>
      <c r="K24" s="35">
        <v>40</v>
      </c>
      <c r="L24" s="41">
        <v>0</v>
      </c>
      <c r="M24" s="34">
        <v>7</v>
      </c>
      <c r="N24" s="37">
        <v>7.52</v>
      </c>
      <c r="O24" s="35">
        <v>50</v>
      </c>
      <c r="P24" s="41">
        <v>1.72</v>
      </c>
      <c r="Q24" s="34">
        <v>25</v>
      </c>
      <c r="R24" s="37"/>
      <c r="S24" s="35"/>
      <c r="T24" s="41"/>
      <c r="U24" s="34"/>
    </row>
    <row r="25" spans="1:21" ht="14.25" customHeight="1" x14ac:dyDescent="0.25">
      <c r="A25" s="57" t="s">
        <v>13</v>
      </c>
      <c r="B25" s="39">
        <f t="shared" si="4"/>
        <v>21.38</v>
      </c>
      <c r="C25" s="40">
        <f t="shared" si="5"/>
        <v>224</v>
      </c>
      <c r="D25" s="41">
        <v>2.54</v>
      </c>
      <c r="E25" s="34">
        <v>45</v>
      </c>
      <c r="F25" s="54">
        <v>4.21</v>
      </c>
      <c r="G25" s="35">
        <v>40</v>
      </c>
      <c r="H25" s="41">
        <v>6.46</v>
      </c>
      <c r="I25" s="53">
        <v>50</v>
      </c>
      <c r="J25" s="37">
        <v>0</v>
      </c>
      <c r="K25" s="35">
        <v>7</v>
      </c>
      <c r="L25" s="41">
        <v>0</v>
      </c>
      <c r="M25" s="34">
        <v>7</v>
      </c>
      <c r="N25" s="37">
        <v>3.63</v>
      </c>
      <c r="O25" s="35">
        <v>45</v>
      </c>
      <c r="P25" s="41">
        <v>4.54</v>
      </c>
      <c r="Q25" s="53">
        <v>30</v>
      </c>
      <c r="R25" s="37"/>
      <c r="S25" s="35"/>
      <c r="T25" s="41"/>
      <c r="U25" s="34"/>
    </row>
    <row r="26" spans="1:21" ht="14.25" customHeight="1" x14ac:dyDescent="0.25">
      <c r="A26" s="57" t="s">
        <v>16</v>
      </c>
      <c r="B26" s="39">
        <f t="shared" si="4"/>
        <v>0</v>
      </c>
      <c r="C26" s="40">
        <f t="shared" si="5"/>
        <v>0</v>
      </c>
      <c r="D26" s="43">
        <v>0</v>
      </c>
      <c r="E26" s="34">
        <v>0</v>
      </c>
      <c r="F26" s="46">
        <v>0</v>
      </c>
      <c r="G26" s="35">
        <v>0</v>
      </c>
      <c r="H26" s="34">
        <v>0</v>
      </c>
      <c r="I26" s="34">
        <v>0</v>
      </c>
      <c r="J26" s="46">
        <v>0</v>
      </c>
      <c r="K26" s="35">
        <v>0</v>
      </c>
      <c r="L26" s="43">
        <v>0</v>
      </c>
      <c r="M26" s="34">
        <v>0</v>
      </c>
      <c r="N26" s="46">
        <v>0</v>
      </c>
      <c r="O26" s="46">
        <v>0</v>
      </c>
      <c r="P26" s="43">
        <v>0</v>
      </c>
      <c r="Q26" s="34">
        <v>0</v>
      </c>
      <c r="R26" s="37"/>
      <c r="S26" s="35"/>
      <c r="T26" s="41"/>
      <c r="U26" s="34"/>
    </row>
    <row r="27" spans="1:21" ht="14.25" customHeight="1" x14ac:dyDescent="0.25"/>
    <row r="28" spans="1:21" ht="14.25" customHeight="1" x14ac:dyDescent="0.25">
      <c r="A28" s="99"/>
      <c r="B28" s="58" t="s">
        <v>28</v>
      </c>
    </row>
    <row r="29" spans="1:21" ht="14.25" customHeight="1" x14ac:dyDescent="0.25">
      <c r="A29" s="100"/>
      <c r="B29" s="58" t="s">
        <v>63</v>
      </c>
    </row>
    <row r="30" spans="1:21" ht="14.25" customHeight="1" x14ac:dyDescent="0.25"/>
    <row r="31" spans="1:21" ht="14.25" customHeight="1" x14ac:dyDescent="0.25"/>
    <row r="32" spans="1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10">
    <mergeCell ref="R3:S3"/>
    <mergeCell ref="T3:U3"/>
    <mergeCell ref="A1:Q1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0"/>
  <sheetViews>
    <sheetView workbookViewId="0">
      <pane ySplit="3" topLeftCell="A4" activePane="bottomLeft" state="frozen"/>
      <selection pane="bottomLeft" activeCell="M14" sqref="M14"/>
    </sheetView>
  </sheetViews>
  <sheetFormatPr defaultColWidth="14.42578125" defaultRowHeight="15" customHeight="1" x14ac:dyDescent="0.25"/>
  <cols>
    <col min="1" max="1" width="16.5703125" customWidth="1"/>
    <col min="2" max="2" width="8.85546875" customWidth="1"/>
    <col min="3" max="3" width="9.42578125" customWidth="1"/>
    <col min="4" max="4" width="8.5703125" customWidth="1"/>
    <col min="5" max="15" width="9.42578125" customWidth="1"/>
    <col min="16" max="27" width="8.7109375" customWidth="1"/>
  </cols>
  <sheetData>
    <row r="1" spans="1:17" ht="14.25" customHeight="1" x14ac:dyDescent="0.3">
      <c r="A1" s="59" t="s">
        <v>46</v>
      </c>
      <c r="B1" s="60"/>
      <c r="C1" s="60"/>
      <c r="D1" s="61"/>
      <c r="E1" s="61"/>
      <c r="F1" s="61"/>
      <c r="G1" s="61"/>
      <c r="H1" s="61"/>
      <c r="I1" s="61"/>
      <c r="J1" s="61"/>
      <c r="K1" s="61"/>
      <c r="L1" s="62"/>
      <c r="M1" s="63"/>
      <c r="N1" s="63"/>
      <c r="O1" s="63"/>
    </row>
    <row r="2" spans="1:17" ht="14.25" customHeight="1" x14ac:dyDescent="0.25">
      <c r="A2" s="64"/>
      <c r="B2" s="64"/>
      <c r="C2" s="6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 ht="14.25" customHeight="1" x14ac:dyDescent="0.25">
      <c r="A3" s="84" t="s">
        <v>5</v>
      </c>
      <c r="B3" s="86" t="s">
        <v>29</v>
      </c>
      <c r="C3" s="86">
        <v>45908</v>
      </c>
      <c r="D3" s="87">
        <v>45943</v>
      </c>
      <c r="E3" s="86">
        <v>45971</v>
      </c>
      <c r="F3" s="86">
        <v>46002</v>
      </c>
      <c r="G3" s="86">
        <v>46034</v>
      </c>
      <c r="H3" s="86">
        <v>46062</v>
      </c>
      <c r="I3" s="86">
        <v>46090</v>
      </c>
      <c r="J3" s="86">
        <v>46125</v>
      </c>
      <c r="K3" s="86">
        <v>46153</v>
      </c>
      <c r="L3" s="86">
        <v>46181</v>
      </c>
      <c r="M3" s="86">
        <v>46216</v>
      </c>
      <c r="N3" s="86">
        <v>46244</v>
      </c>
      <c r="O3" s="86">
        <v>46279</v>
      </c>
      <c r="P3" s="90"/>
      <c r="Q3" s="66" t="s">
        <v>30</v>
      </c>
    </row>
    <row r="4" spans="1:17" ht="14.25" customHeight="1" x14ac:dyDescent="0.25">
      <c r="A4" s="45" t="s">
        <v>10</v>
      </c>
      <c r="B4" s="88">
        <f>SUM(C4:O4)</f>
        <v>70</v>
      </c>
      <c r="C4" s="88">
        <v>0</v>
      </c>
      <c r="D4" s="88">
        <v>7</v>
      </c>
      <c r="E4" s="88">
        <v>7</v>
      </c>
      <c r="F4" s="88">
        <v>7</v>
      </c>
      <c r="G4" s="88">
        <v>7</v>
      </c>
      <c r="H4" s="88">
        <v>7</v>
      </c>
      <c r="I4" s="88">
        <v>7</v>
      </c>
      <c r="J4" s="88">
        <v>7</v>
      </c>
      <c r="K4" s="88">
        <v>7</v>
      </c>
      <c r="L4" s="88">
        <v>7</v>
      </c>
      <c r="M4" s="88">
        <v>7</v>
      </c>
      <c r="N4" s="88"/>
      <c r="O4" s="88"/>
      <c r="P4" s="91"/>
      <c r="Q4" s="66" t="s">
        <v>31</v>
      </c>
    </row>
    <row r="5" spans="1:17" ht="14.25" customHeight="1" x14ac:dyDescent="0.25">
      <c r="A5" s="45" t="s">
        <v>20</v>
      </c>
      <c r="B5" s="88">
        <f t="shared" ref="B5:B21" si="0">SUM(C5:O5)</f>
        <v>21</v>
      </c>
      <c r="C5" s="88"/>
      <c r="D5" s="88"/>
      <c r="E5" s="88"/>
      <c r="F5" s="88"/>
      <c r="G5" s="88"/>
      <c r="H5" s="88">
        <v>7</v>
      </c>
      <c r="I5" s="88">
        <v>7</v>
      </c>
      <c r="J5" s="88"/>
      <c r="K5" s="88"/>
      <c r="L5" s="88">
        <v>7</v>
      </c>
      <c r="M5" s="88"/>
      <c r="N5" s="88"/>
      <c r="O5" s="88"/>
    </row>
    <row r="6" spans="1:17" ht="14.25" customHeight="1" x14ac:dyDescent="0.25">
      <c r="A6" s="45" t="s">
        <v>58</v>
      </c>
      <c r="B6" s="88">
        <f t="shared" si="0"/>
        <v>63</v>
      </c>
      <c r="C6" s="88"/>
      <c r="D6" s="92">
        <v>7</v>
      </c>
      <c r="E6" s="92">
        <v>7</v>
      </c>
      <c r="F6" s="92">
        <v>7</v>
      </c>
      <c r="G6" s="92">
        <v>7</v>
      </c>
      <c r="H6" s="88">
        <v>7</v>
      </c>
      <c r="I6" s="88">
        <v>7</v>
      </c>
      <c r="J6" s="88">
        <v>7</v>
      </c>
      <c r="K6" s="88">
        <v>7</v>
      </c>
      <c r="L6" s="88">
        <v>7</v>
      </c>
      <c r="M6" s="88"/>
      <c r="N6" s="88"/>
      <c r="O6" s="88"/>
    </row>
    <row r="7" spans="1:17" ht="14.25" customHeight="1" x14ac:dyDescent="0.25">
      <c r="A7" s="45" t="s">
        <v>32</v>
      </c>
      <c r="B7" s="88">
        <f t="shared" si="0"/>
        <v>35</v>
      </c>
      <c r="C7" s="88"/>
      <c r="D7" s="88"/>
      <c r="E7" s="88">
        <v>7</v>
      </c>
      <c r="F7" s="88"/>
      <c r="G7" s="88">
        <v>7</v>
      </c>
      <c r="H7" s="88">
        <v>7</v>
      </c>
      <c r="I7" s="88">
        <v>7</v>
      </c>
      <c r="J7" s="88">
        <v>7</v>
      </c>
      <c r="K7" s="88"/>
      <c r="L7" s="88"/>
      <c r="M7" s="88"/>
      <c r="N7" s="88"/>
      <c r="O7" s="88"/>
    </row>
    <row r="8" spans="1:17" ht="14.25" customHeight="1" x14ac:dyDescent="0.25">
      <c r="A8" s="45" t="s">
        <v>14</v>
      </c>
      <c r="B8" s="88">
        <f t="shared" si="0"/>
        <v>56</v>
      </c>
      <c r="C8" s="88">
        <v>7</v>
      </c>
      <c r="D8" s="88"/>
      <c r="E8" s="88">
        <v>7</v>
      </c>
      <c r="F8" s="88"/>
      <c r="G8" s="88">
        <v>7</v>
      </c>
      <c r="H8" s="88">
        <v>7</v>
      </c>
      <c r="I8" s="88">
        <v>7</v>
      </c>
      <c r="J8" s="88"/>
      <c r="K8" s="88">
        <v>7</v>
      </c>
      <c r="L8" s="88">
        <v>7</v>
      </c>
      <c r="M8" s="88">
        <v>7</v>
      </c>
      <c r="N8" s="88"/>
      <c r="O8" s="88"/>
    </row>
    <row r="9" spans="1:17" ht="14.25" customHeight="1" x14ac:dyDescent="0.25">
      <c r="A9" s="85" t="s">
        <v>18</v>
      </c>
      <c r="B9" s="88">
        <f t="shared" si="0"/>
        <v>56</v>
      </c>
      <c r="C9" s="88">
        <v>7</v>
      </c>
      <c r="D9" s="88">
        <v>7</v>
      </c>
      <c r="E9" s="88"/>
      <c r="F9" s="89">
        <v>7</v>
      </c>
      <c r="G9" s="89"/>
      <c r="H9" s="89">
        <v>7</v>
      </c>
      <c r="I9" s="89">
        <v>7</v>
      </c>
      <c r="J9" s="88">
        <v>7</v>
      </c>
      <c r="K9" s="88">
        <v>7</v>
      </c>
      <c r="L9" s="88">
        <v>7</v>
      </c>
      <c r="M9" s="88"/>
      <c r="N9" s="88"/>
      <c r="O9" s="88"/>
    </row>
    <row r="10" spans="1:17" ht="14.25" customHeight="1" x14ac:dyDescent="0.25">
      <c r="A10" s="45" t="s">
        <v>19</v>
      </c>
      <c r="B10" s="88">
        <f t="shared" si="0"/>
        <v>7</v>
      </c>
      <c r="C10" s="88"/>
      <c r="D10" s="88"/>
      <c r="E10" s="88"/>
      <c r="F10" s="88"/>
      <c r="G10" s="88"/>
      <c r="H10" s="88"/>
      <c r="I10" s="88"/>
      <c r="J10" s="89"/>
      <c r="K10" s="88"/>
      <c r="L10" s="88"/>
      <c r="M10" s="88">
        <v>7</v>
      </c>
      <c r="N10" s="88"/>
      <c r="O10" s="88"/>
    </row>
    <row r="11" spans="1:17" ht="14.25" customHeight="1" x14ac:dyDescent="0.25">
      <c r="A11" s="45" t="s">
        <v>60</v>
      </c>
      <c r="B11" s="88">
        <f t="shared" si="0"/>
        <v>0</v>
      </c>
      <c r="C11" s="88"/>
      <c r="D11" s="88"/>
      <c r="E11" s="88"/>
      <c r="F11" s="88"/>
      <c r="G11" s="88"/>
      <c r="H11" s="88"/>
      <c r="I11" s="88"/>
      <c r="J11" s="89"/>
      <c r="K11" s="88"/>
      <c r="L11" s="88"/>
      <c r="M11" s="88"/>
      <c r="N11" s="88"/>
      <c r="O11" s="88"/>
    </row>
    <row r="12" spans="1:17" ht="14.25" customHeight="1" x14ac:dyDescent="0.25">
      <c r="A12" s="45" t="s">
        <v>1</v>
      </c>
      <c r="B12" s="88">
        <f t="shared" si="0"/>
        <v>7</v>
      </c>
      <c r="C12" s="88"/>
      <c r="D12" s="88"/>
      <c r="E12" s="88"/>
      <c r="F12" s="88">
        <v>7</v>
      </c>
      <c r="G12" s="88"/>
      <c r="H12" s="88"/>
      <c r="I12" s="88"/>
      <c r="J12" s="89"/>
      <c r="K12" s="88"/>
      <c r="L12" s="88"/>
      <c r="M12" s="88"/>
      <c r="N12" s="88"/>
      <c r="O12" s="88"/>
    </row>
    <row r="13" spans="1:17" ht="14.25" customHeight="1" x14ac:dyDescent="0.25">
      <c r="A13" s="45" t="s">
        <v>8</v>
      </c>
      <c r="B13" s="88">
        <f t="shared" si="0"/>
        <v>77</v>
      </c>
      <c r="C13" s="88">
        <v>7</v>
      </c>
      <c r="D13" s="88">
        <v>7</v>
      </c>
      <c r="E13" s="88">
        <v>7</v>
      </c>
      <c r="F13" s="88">
        <v>7</v>
      </c>
      <c r="G13" s="88">
        <v>7</v>
      </c>
      <c r="H13" s="88">
        <v>7</v>
      </c>
      <c r="I13" s="88">
        <v>7</v>
      </c>
      <c r="J13" s="88">
        <v>7</v>
      </c>
      <c r="K13" s="89">
        <v>7</v>
      </c>
      <c r="L13" s="88">
        <v>7</v>
      </c>
      <c r="M13" s="88">
        <v>7</v>
      </c>
      <c r="N13" s="88"/>
      <c r="O13" s="88"/>
    </row>
    <row r="14" spans="1:17" ht="14.25" customHeight="1" x14ac:dyDescent="0.25">
      <c r="A14" s="45" t="s">
        <v>21</v>
      </c>
      <c r="B14" s="88">
        <f t="shared" si="0"/>
        <v>49</v>
      </c>
      <c r="C14" s="88"/>
      <c r="D14" s="88"/>
      <c r="E14" s="88"/>
      <c r="F14" s="88">
        <v>7</v>
      </c>
      <c r="G14" s="88">
        <v>7</v>
      </c>
      <c r="H14" s="88">
        <v>7</v>
      </c>
      <c r="I14" s="88"/>
      <c r="J14" s="88">
        <v>7</v>
      </c>
      <c r="K14" s="88">
        <v>7</v>
      </c>
      <c r="L14" s="88">
        <v>7</v>
      </c>
      <c r="M14" s="88">
        <v>7</v>
      </c>
      <c r="N14" s="88"/>
      <c r="O14" s="88"/>
    </row>
    <row r="15" spans="1:17" ht="14.25" customHeight="1" x14ac:dyDescent="0.25">
      <c r="A15" s="45" t="s">
        <v>11</v>
      </c>
      <c r="B15" s="88">
        <f t="shared" si="0"/>
        <v>49</v>
      </c>
      <c r="C15" s="88">
        <v>7</v>
      </c>
      <c r="D15" s="88">
        <v>7</v>
      </c>
      <c r="E15" s="88">
        <v>7</v>
      </c>
      <c r="F15" s="88">
        <v>7</v>
      </c>
      <c r="G15" s="88"/>
      <c r="H15" s="88"/>
      <c r="I15" s="88"/>
      <c r="J15" s="88">
        <v>7</v>
      </c>
      <c r="K15" s="88">
        <v>7</v>
      </c>
      <c r="L15" s="88">
        <v>7</v>
      </c>
      <c r="M15" s="88"/>
      <c r="N15" s="88"/>
      <c r="O15" s="88"/>
    </row>
    <row r="16" spans="1:17" ht="14.25" customHeight="1" x14ac:dyDescent="0.25">
      <c r="A16" s="45" t="s">
        <v>15</v>
      </c>
      <c r="B16" s="88">
        <f t="shared" si="0"/>
        <v>70</v>
      </c>
      <c r="C16" s="88">
        <v>7</v>
      </c>
      <c r="D16" s="88">
        <v>7</v>
      </c>
      <c r="E16" s="88">
        <v>7</v>
      </c>
      <c r="F16" s="88">
        <v>7</v>
      </c>
      <c r="G16" s="88">
        <v>7</v>
      </c>
      <c r="H16" s="88"/>
      <c r="I16" s="88">
        <v>7</v>
      </c>
      <c r="J16" s="88">
        <v>7</v>
      </c>
      <c r="K16" s="88">
        <v>7</v>
      </c>
      <c r="L16" s="88">
        <v>7</v>
      </c>
      <c r="M16" s="88">
        <v>7</v>
      </c>
      <c r="N16" s="88"/>
      <c r="O16" s="88"/>
    </row>
    <row r="17" spans="1:15" ht="14.25" customHeight="1" x14ac:dyDescent="0.25">
      <c r="A17" s="45" t="s">
        <v>9</v>
      </c>
      <c r="B17" s="88">
        <f t="shared" si="0"/>
        <v>77</v>
      </c>
      <c r="C17" s="88">
        <v>7</v>
      </c>
      <c r="D17" s="88">
        <v>7</v>
      </c>
      <c r="E17" s="88">
        <v>7</v>
      </c>
      <c r="F17" s="88">
        <v>7</v>
      </c>
      <c r="G17" s="88">
        <v>7</v>
      </c>
      <c r="H17" s="88">
        <v>7</v>
      </c>
      <c r="I17" s="88">
        <v>7</v>
      </c>
      <c r="J17" s="88">
        <v>7</v>
      </c>
      <c r="K17" s="88">
        <v>7</v>
      </c>
      <c r="L17" s="88">
        <v>7</v>
      </c>
      <c r="M17" s="88">
        <v>7</v>
      </c>
      <c r="N17" s="88"/>
      <c r="O17" s="88"/>
    </row>
    <row r="18" spans="1:15" ht="14.25" customHeight="1" x14ac:dyDescent="0.25">
      <c r="A18" s="45" t="s">
        <v>17</v>
      </c>
      <c r="B18" s="88">
        <f t="shared" si="0"/>
        <v>7</v>
      </c>
      <c r="C18" s="88"/>
      <c r="D18" s="88"/>
      <c r="E18" s="88"/>
      <c r="F18" s="88"/>
      <c r="G18" s="88"/>
      <c r="H18" s="88">
        <v>7</v>
      </c>
      <c r="I18" s="88"/>
      <c r="J18" s="88"/>
      <c r="K18" s="88"/>
      <c r="L18" s="88"/>
      <c r="M18" s="88"/>
      <c r="N18" s="88"/>
      <c r="O18" s="88"/>
    </row>
    <row r="19" spans="1:15" ht="14.25" customHeight="1" x14ac:dyDescent="0.25">
      <c r="A19" s="45" t="s">
        <v>13</v>
      </c>
      <c r="B19" s="88">
        <f t="shared" si="0"/>
        <v>63</v>
      </c>
      <c r="C19" s="88"/>
      <c r="D19" s="88">
        <v>7</v>
      </c>
      <c r="E19" s="88">
        <v>7</v>
      </c>
      <c r="F19" s="88"/>
      <c r="G19" s="88">
        <v>7</v>
      </c>
      <c r="H19" s="88">
        <v>7</v>
      </c>
      <c r="I19" s="88">
        <v>7</v>
      </c>
      <c r="J19" s="88">
        <v>7</v>
      </c>
      <c r="K19" s="88">
        <v>7</v>
      </c>
      <c r="L19" s="88">
        <v>7</v>
      </c>
      <c r="M19" s="88">
        <v>7</v>
      </c>
      <c r="N19" s="88"/>
      <c r="O19" s="88"/>
    </row>
    <row r="20" spans="1:15" ht="14.25" customHeight="1" x14ac:dyDescent="0.25">
      <c r="A20" s="45" t="s">
        <v>12</v>
      </c>
      <c r="B20" s="88">
        <f t="shared" si="0"/>
        <v>77</v>
      </c>
      <c r="C20" s="89">
        <v>7</v>
      </c>
      <c r="D20" s="89">
        <v>7</v>
      </c>
      <c r="E20" s="89">
        <v>7</v>
      </c>
      <c r="F20" s="88">
        <v>7</v>
      </c>
      <c r="G20" s="89">
        <v>7</v>
      </c>
      <c r="H20" s="89">
        <v>7</v>
      </c>
      <c r="I20" s="89">
        <v>7</v>
      </c>
      <c r="J20" s="89">
        <v>7</v>
      </c>
      <c r="K20" s="89">
        <v>7</v>
      </c>
      <c r="L20" s="89">
        <v>7</v>
      </c>
      <c r="M20" s="89">
        <v>7</v>
      </c>
      <c r="N20" s="89"/>
      <c r="O20" s="89"/>
    </row>
    <row r="21" spans="1:15" ht="14.25" customHeight="1" x14ac:dyDescent="0.25">
      <c r="A21" s="47" t="s">
        <v>16</v>
      </c>
      <c r="B21" s="88">
        <f t="shared" si="0"/>
        <v>21</v>
      </c>
      <c r="C21" s="89"/>
      <c r="D21" s="89"/>
      <c r="E21" s="89"/>
      <c r="F21" s="88"/>
      <c r="G21" s="89">
        <v>7</v>
      </c>
      <c r="H21" s="89"/>
      <c r="I21" s="89">
        <v>7</v>
      </c>
      <c r="J21" s="89">
        <v>7</v>
      </c>
      <c r="K21" s="89"/>
      <c r="L21" s="89"/>
      <c r="M21" s="89"/>
      <c r="N21" s="89"/>
      <c r="O21" s="89"/>
    </row>
    <row r="22" spans="1:15" ht="14.25" customHeight="1" x14ac:dyDescent="0.25">
      <c r="D22" s="69"/>
    </row>
    <row r="23" spans="1:15" ht="14.25" customHeight="1" x14ac:dyDescent="0.25">
      <c r="A23" s="70"/>
      <c r="D23" s="69"/>
    </row>
    <row r="24" spans="1:15" ht="14.25" customHeight="1" x14ac:dyDescent="0.25">
      <c r="D24" s="69"/>
    </row>
    <row r="25" spans="1:15" ht="14.25" customHeight="1" x14ac:dyDescent="0.25">
      <c r="D25" s="69"/>
    </row>
    <row r="26" spans="1:15" ht="14.25" customHeight="1" x14ac:dyDescent="0.25">
      <c r="D26" s="69"/>
    </row>
    <row r="27" spans="1:15" ht="14.25" customHeight="1" x14ac:dyDescent="0.25">
      <c r="D27" s="69"/>
    </row>
    <row r="28" spans="1:15" ht="14.25" customHeight="1" x14ac:dyDescent="0.25">
      <c r="D28" s="69"/>
    </row>
    <row r="29" spans="1:15" ht="14.25" customHeight="1" x14ac:dyDescent="0.25">
      <c r="D29" s="69"/>
    </row>
    <row r="30" spans="1:15" ht="14.25" customHeight="1" x14ac:dyDescent="0.25">
      <c r="D30" s="69"/>
    </row>
    <row r="31" spans="1:15" ht="14.25" customHeight="1" x14ac:dyDescent="0.25">
      <c r="D31" s="69"/>
    </row>
    <row r="32" spans="1:15" ht="14.25" customHeight="1" x14ac:dyDescent="0.25">
      <c r="D32" s="69"/>
    </row>
    <row r="33" spans="4:4" ht="14.25" customHeight="1" x14ac:dyDescent="0.25">
      <c r="D33" s="69"/>
    </row>
    <row r="34" spans="4:4" ht="14.25" customHeight="1" x14ac:dyDescent="0.25">
      <c r="D34" s="69"/>
    </row>
    <row r="35" spans="4:4" ht="14.25" customHeight="1" x14ac:dyDescent="0.25">
      <c r="D35" s="69"/>
    </row>
    <row r="36" spans="4:4" ht="14.25" customHeight="1" x14ac:dyDescent="0.25">
      <c r="D36" s="69"/>
    </row>
    <row r="37" spans="4:4" ht="14.25" customHeight="1" x14ac:dyDescent="0.25">
      <c r="D37" s="69"/>
    </row>
    <row r="38" spans="4:4" ht="14.25" customHeight="1" x14ac:dyDescent="0.25">
      <c r="D38" s="69"/>
    </row>
    <row r="39" spans="4:4" ht="14.25" customHeight="1" x14ac:dyDescent="0.25">
      <c r="D39" s="69"/>
    </row>
    <row r="40" spans="4:4" ht="14.25" customHeight="1" x14ac:dyDescent="0.25">
      <c r="D40" s="69"/>
    </row>
    <row r="41" spans="4:4" ht="14.25" customHeight="1" x14ac:dyDescent="0.25">
      <c r="D41" s="69"/>
    </row>
    <row r="42" spans="4:4" ht="14.25" customHeight="1" x14ac:dyDescent="0.25">
      <c r="D42" s="69"/>
    </row>
    <row r="43" spans="4:4" ht="14.25" customHeight="1" x14ac:dyDescent="0.25">
      <c r="D43" s="69"/>
    </row>
    <row r="44" spans="4:4" ht="14.25" customHeight="1" x14ac:dyDescent="0.25">
      <c r="D44" s="69"/>
    </row>
    <row r="45" spans="4:4" ht="14.25" customHeight="1" x14ac:dyDescent="0.25">
      <c r="D45" s="69"/>
    </row>
    <row r="46" spans="4:4" ht="14.25" customHeight="1" x14ac:dyDescent="0.25">
      <c r="D46" s="69"/>
    </row>
    <row r="47" spans="4:4" ht="14.25" customHeight="1" x14ac:dyDescent="0.25">
      <c r="D47" s="69"/>
    </row>
    <row r="48" spans="4:4" ht="14.25" customHeight="1" x14ac:dyDescent="0.25">
      <c r="D48" s="69"/>
    </row>
    <row r="49" spans="4:4" ht="14.25" customHeight="1" x14ac:dyDescent="0.25">
      <c r="D49" s="69"/>
    </row>
    <row r="50" spans="4:4" ht="14.25" customHeight="1" x14ac:dyDescent="0.25">
      <c r="D50" s="69"/>
    </row>
    <row r="51" spans="4:4" ht="14.25" customHeight="1" x14ac:dyDescent="0.25">
      <c r="D51" s="69"/>
    </row>
    <row r="52" spans="4:4" ht="14.25" customHeight="1" x14ac:dyDescent="0.25">
      <c r="D52" s="69"/>
    </row>
    <row r="53" spans="4:4" ht="14.25" customHeight="1" x14ac:dyDescent="0.25">
      <c r="D53" s="69"/>
    </row>
    <row r="54" spans="4:4" ht="14.25" customHeight="1" x14ac:dyDescent="0.25">
      <c r="D54" s="69"/>
    </row>
    <row r="55" spans="4:4" ht="14.25" customHeight="1" x14ac:dyDescent="0.25">
      <c r="D55" s="69"/>
    </row>
    <row r="56" spans="4:4" ht="14.25" customHeight="1" x14ac:dyDescent="0.25">
      <c r="D56" s="69"/>
    </row>
    <row r="57" spans="4:4" ht="14.25" customHeight="1" x14ac:dyDescent="0.25">
      <c r="D57" s="69"/>
    </row>
    <row r="58" spans="4:4" ht="14.25" customHeight="1" x14ac:dyDescent="0.25">
      <c r="D58" s="69"/>
    </row>
    <row r="59" spans="4:4" ht="14.25" customHeight="1" x14ac:dyDescent="0.25">
      <c r="D59" s="69"/>
    </row>
    <row r="60" spans="4:4" ht="14.25" customHeight="1" x14ac:dyDescent="0.25">
      <c r="D60" s="69"/>
    </row>
    <row r="61" spans="4:4" ht="14.25" customHeight="1" x14ac:dyDescent="0.25">
      <c r="D61" s="69"/>
    </row>
    <row r="62" spans="4:4" ht="14.25" customHeight="1" x14ac:dyDescent="0.25">
      <c r="D62" s="69"/>
    </row>
    <row r="63" spans="4:4" ht="14.25" customHeight="1" x14ac:dyDescent="0.25">
      <c r="D63" s="69"/>
    </row>
    <row r="64" spans="4:4" ht="14.25" customHeight="1" x14ac:dyDescent="0.25">
      <c r="D64" s="69"/>
    </row>
    <row r="65" spans="4:4" ht="14.25" customHeight="1" x14ac:dyDescent="0.25">
      <c r="D65" s="69"/>
    </row>
    <row r="66" spans="4:4" ht="14.25" customHeight="1" x14ac:dyDescent="0.25">
      <c r="D66" s="69"/>
    </row>
    <row r="67" spans="4:4" ht="14.25" customHeight="1" x14ac:dyDescent="0.25">
      <c r="D67" s="69"/>
    </row>
    <row r="68" spans="4:4" ht="14.25" customHeight="1" x14ac:dyDescent="0.25">
      <c r="D68" s="69"/>
    </row>
    <row r="69" spans="4:4" ht="14.25" customHeight="1" x14ac:dyDescent="0.25">
      <c r="D69" s="69"/>
    </row>
    <row r="70" spans="4:4" ht="14.25" customHeight="1" x14ac:dyDescent="0.25">
      <c r="D70" s="69"/>
    </row>
    <row r="71" spans="4:4" ht="14.25" customHeight="1" x14ac:dyDescent="0.25">
      <c r="D71" s="69"/>
    </row>
    <row r="72" spans="4:4" ht="14.25" customHeight="1" x14ac:dyDescent="0.25">
      <c r="D72" s="69"/>
    </row>
    <row r="73" spans="4:4" ht="14.25" customHeight="1" x14ac:dyDescent="0.25">
      <c r="D73" s="69"/>
    </row>
    <row r="74" spans="4:4" ht="14.25" customHeight="1" x14ac:dyDescent="0.25">
      <c r="D74" s="69"/>
    </row>
    <row r="75" spans="4:4" ht="14.25" customHeight="1" x14ac:dyDescent="0.25">
      <c r="D75" s="69"/>
    </row>
    <row r="76" spans="4:4" ht="14.25" customHeight="1" x14ac:dyDescent="0.25">
      <c r="D76" s="69"/>
    </row>
    <row r="77" spans="4:4" ht="14.25" customHeight="1" x14ac:dyDescent="0.25">
      <c r="D77" s="69"/>
    </row>
    <row r="78" spans="4:4" ht="14.25" customHeight="1" x14ac:dyDescent="0.25">
      <c r="D78" s="69"/>
    </row>
    <row r="79" spans="4:4" ht="14.25" customHeight="1" x14ac:dyDescent="0.25">
      <c r="D79" s="69"/>
    </row>
    <row r="80" spans="4:4" ht="14.25" customHeight="1" x14ac:dyDescent="0.25">
      <c r="D80" s="69"/>
    </row>
    <row r="81" spans="4:4" ht="14.25" customHeight="1" x14ac:dyDescent="0.25">
      <c r="D81" s="69"/>
    </row>
    <row r="82" spans="4:4" ht="14.25" customHeight="1" x14ac:dyDescent="0.25">
      <c r="D82" s="69"/>
    </row>
    <row r="83" spans="4:4" ht="14.25" customHeight="1" x14ac:dyDescent="0.25">
      <c r="D83" s="69"/>
    </row>
    <row r="84" spans="4:4" ht="14.25" customHeight="1" x14ac:dyDescent="0.25">
      <c r="D84" s="69"/>
    </row>
    <row r="85" spans="4:4" ht="14.25" customHeight="1" x14ac:dyDescent="0.25">
      <c r="D85" s="69"/>
    </row>
    <row r="86" spans="4:4" ht="14.25" customHeight="1" x14ac:dyDescent="0.25">
      <c r="D86" s="69"/>
    </row>
    <row r="87" spans="4:4" ht="14.25" customHeight="1" x14ac:dyDescent="0.25">
      <c r="D87" s="69"/>
    </row>
    <row r="88" spans="4:4" ht="14.25" customHeight="1" x14ac:dyDescent="0.25">
      <c r="D88" s="69"/>
    </row>
    <row r="89" spans="4:4" ht="14.25" customHeight="1" x14ac:dyDescent="0.25">
      <c r="D89" s="69"/>
    </row>
    <row r="90" spans="4:4" ht="14.25" customHeight="1" x14ac:dyDescent="0.25">
      <c r="D90" s="69"/>
    </row>
    <row r="91" spans="4:4" ht="14.25" customHeight="1" x14ac:dyDescent="0.25">
      <c r="D91" s="69"/>
    </row>
    <row r="92" spans="4:4" ht="14.25" customHeight="1" x14ac:dyDescent="0.25">
      <c r="D92" s="69"/>
    </row>
    <row r="93" spans="4:4" ht="14.25" customHeight="1" x14ac:dyDescent="0.25">
      <c r="D93" s="69"/>
    </row>
    <row r="94" spans="4:4" ht="14.25" customHeight="1" x14ac:dyDescent="0.25">
      <c r="D94" s="69"/>
    </row>
    <row r="95" spans="4:4" ht="14.25" customHeight="1" x14ac:dyDescent="0.25">
      <c r="D95" s="69"/>
    </row>
    <row r="96" spans="4:4" ht="14.25" customHeight="1" x14ac:dyDescent="0.25">
      <c r="D96" s="69"/>
    </row>
    <row r="97" spans="4:4" ht="14.25" customHeight="1" x14ac:dyDescent="0.25">
      <c r="D97" s="69"/>
    </row>
    <row r="98" spans="4:4" ht="14.25" customHeight="1" x14ac:dyDescent="0.25">
      <c r="D98" s="69"/>
    </row>
    <row r="99" spans="4:4" ht="14.25" customHeight="1" x14ac:dyDescent="0.25">
      <c r="D99" s="69"/>
    </row>
    <row r="100" spans="4:4" ht="14.25" customHeight="1" x14ac:dyDescent="0.25">
      <c r="D100" s="69"/>
    </row>
    <row r="101" spans="4:4" ht="14.25" customHeight="1" x14ac:dyDescent="0.25">
      <c r="D101" s="69"/>
    </row>
    <row r="102" spans="4:4" ht="14.25" customHeight="1" x14ac:dyDescent="0.25">
      <c r="D102" s="69"/>
    </row>
    <row r="103" spans="4:4" ht="14.25" customHeight="1" x14ac:dyDescent="0.25">
      <c r="D103" s="69"/>
    </row>
    <row r="104" spans="4:4" ht="14.25" customHeight="1" x14ac:dyDescent="0.25">
      <c r="D104" s="69"/>
    </row>
    <row r="105" spans="4:4" ht="14.25" customHeight="1" x14ac:dyDescent="0.25">
      <c r="D105" s="69"/>
    </row>
    <row r="106" spans="4:4" ht="14.25" customHeight="1" x14ac:dyDescent="0.25">
      <c r="D106" s="69"/>
    </row>
    <row r="107" spans="4:4" ht="14.25" customHeight="1" x14ac:dyDescent="0.25">
      <c r="D107" s="69"/>
    </row>
    <row r="108" spans="4:4" ht="14.25" customHeight="1" x14ac:dyDescent="0.25">
      <c r="D108" s="69"/>
    </row>
    <row r="109" spans="4:4" ht="14.25" customHeight="1" x14ac:dyDescent="0.25">
      <c r="D109" s="69"/>
    </row>
    <row r="110" spans="4:4" ht="14.25" customHeight="1" x14ac:dyDescent="0.25">
      <c r="D110" s="69"/>
    </row>
    <row r="111" spans="4:4" ht="14.25" customHeight="1" x14ac:dyDescent="0.25">
      <c r="D111" s="69"/>
    </row>
    <row r="112" spans="4:4" ht="14.25" customHeight="1" x14ac:dyDescent="0.25">
      <c r="D112" s="69"/>
    </row>
    <row r="113" spans="4:4" ht="14.25" customHeight="1" x14ac:dyDescent="0.25">
      <c r="D113" s="69"/>
    </row>
    <row r="114" spans="4:4" ht="14.25" customHeight="1" x14ac:dyDescent="0.25">
      <c r="D114" s="69"/>
    </row>
    <row r="115" spans="4:4" ht="14.25" customHeight="1" x14ac:dyDescent="0.25">
      <c r="D115" s="69"/>
    </row>
    <row r="116" spans="4:4" ht="14.25" customHeight="1" x14ac:dyDescent="0.25">
      <c r="D116" s="69"/>
    </row>
    <row r="117" spans="4:4" ht="14.25" customHeight="1" x14ac:dyDescent="0.25">
      <c r="D117" s="69"/>
    </row>
    <row r="118" spans="4:4" ht="14.25" customHeight="1" x14ac:dyDescent="0.25">
      <c r="D118" s="69"/>
    </row>
    <row r="119" spans="4:4" ht="14.25" customHeight="1" x14ac:dyDescent="0.25">
      <c r="D119" s="69"/>
    </row>
    <row r="120" spans="4:4" ht="14.25" customHeight="1" x14ac:dyDescent="0.25">
      <c r="D120" s="69"/>
    </row>
    <row r="121" spans="4:4" ht="14.25" customHeight="1" x14ac:dyDescent="0.25">
      <c r="D121" s="69"/>
    </row>
    <row r="122" spans="4:4" ht="14.25" customHeight="1" x14ac:dyDescent="0.25">
      <c r="D122" s="69"/>
    </row>
    <row r="123" spans="4:4" ht="14.25" customHeight="1" x14ac:dyDescent="0.25">
      <c r="D123" s="69"/>
    </row>
    <row r="124" spans="4:4" ht="14.25" customHeight="1" x14ac:dyDescent="0.25">
      <c r="D124" s="69"/>
    </row>
    <row r="125" spans="4:4" ht="14.25" customHeight="1" x14ac:dyDescent="0.25">
      <c r="D125" s="69"/>
    </row>
    <row r="126" spans="4:4" ht="14.25" customHeight="1" x14ac:dyDescent="0.25">
      <c r="D126" s="69"/>
    </row>
    <row r="127" spans="4:4" ht="14.25" customHeight="1" x14ac:dyDescent="0.25">
      <c r="D127" s="69"/>
    </row>
    <row r="128" spans="4:4" ht="14.25" customHeight="1" x14ac:dyDescent="0.25">
      <c r="D128" s="69"/>
    </row>
    <row r="129" spans="4:4" ht="14.25" customHeight="1" x14ac:dyDescent="0.25">
      <c r="D129" s="69"/>
    </row>
    <row r="130" spans="4:4" ht="14.25" customHeight="1" x14ac:dyDescent="0.25">
      <c r="D130" s="69"/>
    </row>
    <row r="131" spans="4:4" ht="14.25" customHeight="1" x14ac:dyDescent="0.25">
      <c r="D131" s="69"/>
    </row>
    <row r="132" spans="4:4" ht="14.25" customHeight="1" x14ac:dyDescent="0.25">
      <c r="D132" s="69"/>
    </row>
    <row r="133" spans="4:4" ht="14.25" customHeight="1" x14ac:dyDescent="0.25">
      <c r="D133" s="69"/>
    </row>
    <row r="134" spans="4:4" ht="14.25" customHeight="1" x14ac:dyDescent="0.25">
      <c r="D134" s="69"/>
    </row>
    <row r="135" spans="4:4" ht="14.25" customHeight="1" x14ac:dyDescent="0.25">
      <c r="D135" s="69"/>
    </row>
    <row r="136" spans="4:4" ht="14.25" customHeight="1" x14ac:dyDescent="0.25">
      <c r="D136" s="69"/>
    </row>
    <row r="137" spans="4:4" ht="14.25" customHeight="1" x14ac:dyDescent="0.25">
      <c r="D137" s="69"/>
    </row>
    <row r="138" spans="4:4" ht="14.25" customHeight="1" x14ac:dyDescent="0.25">
      <c r="D138" s="69"/>
    </row>
    <row r="139" spans="4:4" ht="14.25" customHeight="1" x14ac:dyDescent="0.25">
      <c r="D139" s="69"/>
    </row>
    <row r="140" spans="4:4" ht="14.25" customHeight="1" x14ac:dyDescent="0.25">
      <c r="D140" s="69"/>
    </row>
    <row r="141" spans="4:4" ht="14.25" customHeight="1" x14ac:dyDescent="0.25">
      <c r="D141" s="69"/>
    </row>
    <row r="142" spans="4:4" ht="14.25" customHeight="1" x14ac:dyDescent="0.25">
      <c r="D142" s="69"/>
    </row>
    <row r="143" spans="4:4" ht="14.25" customHeight="1" x14ac:dyDescent="0.25">
      <c r="D143" s="69"/>
    </row>
    <row r="144" spans="4:4" ht="14.25" customHeight="1" x14ac:dyDescent="0.25">
      <c r="D144" s="69"/>
    </row>
    <row r="145" spans="4:4" ht="14.25" customHeight="1" x14ac:dyDescent="0.25">
      <c r="D145" s="69"/>
    </row>
    <row r="146" spans="4:4" ht="14.25" customHeight="1" x14ac:dyDescent="0.25">
      <c r="D146" s="69"/>
    </row>
    <row r="147" spans="4:4" ht="14.25" customHeight="1" x14ac:dyDescent="0.25">
      <c r="D147" s="69"/>
    </row>
    <row r="148" spans="4:4" ht="14.25" customHeight="1" x14ac:dyDescent="0.25">
      <c r="D148" s="69"/>
    </row>
    <row r="149" spans="4:4" ht="14.25" customHeight="1" x14ac:dyDescent="0.25">
      <c r="D149" s="69"/>
    </row>
    <row r="150" spans="4:4" ht="14.25" customHeight="1" x14ac:dyDescent="0.25">
      <c r="D150" s="69"/>
    </row>
    <row r="151" spans="4:4" ht="14.25" customHeight="1" x14ac:dyDescent="0.25">
      <c r="D151" s="69"/>
    </row>
    <row r="152" spans="4:4" ht="14.25" customHeight="1" x14ac:dyDescent="0.25">
      <c r="D152" s="69"/>
    </row>
    <row r="153" spans="4:4" ht="14.25" customHeight="1" x14ac:dyDescent="0.25">
      <c r="D153" s="69"/>
    </row>
    <row r="154" spans="4:4" ht="14.25" customHeight="1" x14ac:dyDescent="0.25">
      <c r="D154" s="69"/>
    </row>
    <row r="155" spans="4:4" ht="14.25" customHeight="1" x14ac:dyDescent="0.25">
      <c r="D155" s="69"/>
    </row>
    <row r="156" spans="4:4" ht="14.25" customHeight="1" x14ac:dyDescent="0.25">
      <c r="D156" s="69"/>
    </row>
    <row r="157" spans="4:4" ht="14.25" customHeight="1" x14ac:dyDescent="0.25">
      <c r="D157" s="69"/>
    </row>
    <row r="158" spans="4:4" ht="14.25" customHeight="1" x14ac:dyDescent="0.25">
      <c r="D158" s="69"/>
    </row>
    <row r="159" spans="4:4" ht="14.25" customHeight="1" x14ac:dyDescent="0.25">
      <c r="D159" s="69"/>
    </row>
    <row r="160" spans="4:4" ht="14.25" customHeight="1" x14ac:dyDescent="0.25">
      <c r="D160" s="69"/>
    </row>
    <row r="161" spans="4:4" ht="14.25" customHeight="1" x14ac:dyDescent="0.25">
      <c r="D161" s="69"/>
    </row>
    <row r="162" spans="4:4" ht="14.25" customHeight="1" x14ac:dyDescent="0.25">
      <c r="D162" s="69"/>
    </row>
    <row r="163" spans="4:4" ht="14.25" customHeight="1" x14ac:dyDescent="0.25">
      <c r="D163" s="69"/>
    </row>
    <row r="164" spans="4:4" ht="14.25" customHeight="1" x14ac:dyDescent="0.25">
      <c r="D164" s="69"/>
    </row>
    <row r="165" spans="4:4" ht="14.25" customHeight="1" x14ac:dyDescent="0.25">
      <c r="D165" s="69"/>
    </row>
    <row r="166" spans="4:4" ht="14.25" customHeight="1" x14ac:dyDescent="0.25">
      <c r="D166" s="69"/>
    </row>
    <row r="167" spans="4:4" ht="14.25" customHeight="1" x14ac:dyDescent="0.25">
      <c r="D167" s="69"/>
    </row>
    <row r="168" spans="4:4" ht="14.25" customHeight="1" x14ac:dyDescent="0.25">
      <c r="D168" s="69"/>
    </row>
    <row r="169" spans="4:4" ht="14.25" customHeight="1" x14ac:dyDescent="0.25">
      <c r="D169" s="69"/>
    </row>
    <row r="170" spans="4:4" ht="14.25" customHeight="1" x14ac:dyDescent="0.25">
      <c r="D170" s="69"/>
    </row>
    <row r="171" spans="4:4" ht="14.25" customHeight="1" x14ac:dyDescent="0.25">
      <c r="D171" s="69"/>
    </row>
    <row r="172" spans="4:4" ht="14.25" customHeight="1" x14ac:dyDescent="0.25">
      <c r="D172" s="69"/>
    </row>
    <row r="173" spans="4:4" ht="14.25" customHeight="1" x14ac:dyDescent="0.25">
      <c r="D173" s="69"/>
    </row>
    <row r="174" spans="4:4" ht="14.25" customHeight="1" x14ac:dyDescent="0.25">
      <c r="D174" s="69"/>
    </row>
    <row r="175" spans="4:4" ht="14.25" customHeight="1" x14ac:dyDescent="0.25">
      <c r="D175" s="69"/>
    </row>
    <row r="176" spans="4:4" ht="14.25" customHeight="1" x14ac:dyDescent="0.25">
      <c r="D176" s="69"/>
    </row>
    <row r="177" spans="4:4" ht="14.25" customHeight="1" x14ac:dyDescent="0.25">
      <c r="D177" s="69"/>
    </row>
    <row r="178" spans="4:4" ht="14.25" customHeight="1" x14ac:dyDescent="0.25">
      <c r="D178" s="69"/>
    </row>
    <row r="179" spans="4:4" ht="14.25" customHeight="1" x14ac:dyDescent="0.25">
      <c r="D179" s="69"/>
    </row>
    <row r="180" spans="4:4" ht="14.25" customHeight="1" x14ac:dyDescent="0.25">
      <c r="D180" s="69"/>
    </row>
    <row r="181" spans="4:4" ht="14.25" customHeight="1" x14ac:dyDescent="0.25">
      <c r="D181" s="69"/>
    </row>
    <row r="182" spans="4:4" ht="14.25" customHeight="1" x14ac:dyDescent="0.25">
      <c r="D182" s="69"/>
    </row>
    <row r="183" spans="4:4" ht="14.25" customHeight="1" x14ac:dyDescent="0.25">
      <c r="D183" s="69"/>
    </row>
    <row r="184" spans="4:4" ht="14.25" customHeight="1" x14ac:dyDescent="0.25">
      <c r="D184" s="69"/>
    </row>
    <row r="185" spans="4:4" ht="14.25" customHeight="1" x14ac:dyDescent="0.25">
      <c r="D185" s="69"/>
    </row>
    <row r="186" spans="4:4" ht="14.25" customHeight="1" x14ac:dyDescent="0.25">
      <c r="D186" s="69"/>
    </row>
    <row r="187" spans="4:4" ht="14.25" customHeight="1" x14ac:dyDescent="0.25">
      <c r="D187" s="69"/>
    </row>
    <row r="188" spans="4:4" ht="14.25" customHeight="1" x14ac:dyDescent="0.25">
      <c r="D188" s="69"/>
    </row>
    <row r="189" spans="4:4" ht="14.25" customHeight="1" x14ac:dyDescent="0.25">
      <c r="D189" s="69"/>
    </row>
    <row r="190" spans="4:4" ht="14.25" customHeight="1" x14ac:dyDescent="0.25">
      <c r="D190" s="69"/>
    </row>
    <row r="191" spans="4:4" ht="14.25" customHeight="1" x14ac:dyDescent="0.25">
      <c r="D191" s="69"/>
    </row>
    <row r="192" spans="4:4" ht="14.25" customHeight="1" x14ac:dyDescent="0.25">
      <c r="D192" s="69"/>
    </row>
    <row r="193" spans="4:4" ht="14.25" customHeight="1" x14ac:dyDescent="0.25">
      <c r="D193" s="69"/>
    </row>
    <row r="194" spans="4:4" ht="14.25" customHeight="1" x14ac:dyDescent="0.25">
      <c r="D194" s="69"/>
    </row>
    <row r="195" spans="4:4" ht="14.25" customHeight="1" x14ac:dyDescent="0.25">
      <c r="D195" s="69"/>
    </row>
    <row r="196" spans="4:4" ht="14.25" customHeight="1" x14ac:dyDescent="0.25">
      <c r="D196" s="69"/>
    </row>
    <row r="197" spans="4:4" ht="14.25" customHeight="1" x14ac:dyDescent="0.25">
      <c r="D197" s="69"/>
    </row>
    <row r="198" spans="4:4" ht="14.25" customHeight="1" x14ac:dyDescent="0.25">
      <c r="D198" s="69"/>
    </row>
    <row r="199" spans="4:4" ht="14.25" customHeight="1" x14ac:dyDescent="0.25">
      <c r="D199" s="69"/>
    </row>
    <row r="200" spans="4:4" ht="14.25" customHeight="1" x14ac:dyDescent="0.25">
      <c r="D200" s="69"/>
    </row>
    <row r="201" spans="4:4" ht="14.25" customHeight="1" x14ac:dyDescent="0.25">
      <c r="D201" s="69"/>
    </row>
    <row r="202" spans="4:4" ht="14.25" customHeight="1" x14ac:dyDescent="0.25">
      <c r="D202" s="69"/>
    </row>
    <row r="203" spans="4:4" ht="14.25" customHeight="1" x14ac:dyDescent="0.25">
      <c r="D203" s="69"/>
    </row>
    <row r="204" spans="4:4" ht="14.25" customHeight="1" x14ac:dyDescent="0.25">
      <c r="D204" s="69"/>
    </row>
    <row r="205" spans="4:4" ht="14.25" customHeight="1" x14ac:dyDescent="0.25">
      <c r="D205" s="69"/>
    </row>
    <row r="206" spans="4:4" ht="14.25" customHeight="1" x14ac:dyDescent="0.25">
      <c r="D206" s="69"/>
    </row>
    <row r="207" spans="4:4" ht="14.25" customHeight="1" x14ac:dyDescent="0.25">
      <c r="D207" s="69"/>
    </row>
    <row r="208" spans="4:4" ht="14.25" customHeight="1" x14ac:dyDescent="0.25">
      <c r="D208" s="69"/>
    </row>
    <row r="209" spans="4:4" ht="14.25" customHeight="1" x14ac:dyDescent="0.25">
      <c r="D209" s="69"/>
    </row>
    <row r="210" spans="4:4" ht="14.25" customHeight="1" x14ac:dyDescent="0.25">
      <c r="D210" s="69"/>
    </row>
    <row r="211" spans="4:4" ht="14.25" customHeight="1" x14ac:dyDescent="0.25">
      <c r="D211" s="69"/>
    </row>
    <row r="212" spans="4:4" ht="14.25" customHeight="1" x14ac:dyDescent="0.25">
      <c r="D212" s="69"/>
    </row>
    <row r="213" spans="4:4" ht="14.25" customHeight="1" x14ac:dyDescent="0.25">
      <c r="D213" s="69"/>
    </row>
    <row r="214" spans="4:4" ht="14.25" customHeight="1" x14ac:dyDescent="0.25">
      <c r="D214" s="69"/>
    </row>
    <row r="215" spans="4:4" ht="14.25" customHeight="1" x14ac:dyDescent="0.25">
      <c r="D215" s="69"/>
    </row>
    <row r="216" spans="4:4" ht="14.25" customHeight="1" x14ac:dyDescent="0.25">
      <c r="D216" s="69"/>
    </row>
    <row r="217" spans="4:4" ht="14.25" customHeight="1" x14ac:dyDescent="0.25">
      <c r="D217" s="69"/>
    </row>
    <row r="218" spans="4:4" ht="14.25" customHeight="1" x14ac:dyDescent="0.25">
      <c r="D218" s="69"/>
    </row>
    <row r="219" spans="4:4" ht="14.25" customHeight="1" x14ac:dyDescent="0.25">
      <c r="D219" s="69"/>
    </row>
    <row r="220" spans="4:4" ht="14.25" customHeight="1" x14ac:dyDescent="0.25">
      <c r="D220" s="69"/>
    </row>
    <row r="221" spans="4:4" ht="14.25" customHeight="1" x14ac:dyDescent="0.25">
      <c r="D221" s="69"/>
    </row>
    <row r="222" spans="4:4" ht="14.25" customHeight="1" x14ac:dyDescent="0.25">
      <c r="D222" s="69"/>
    </row>
    <row r="223" spans="4:4" ht="14.25" customHeight="1" x14ac:dyDescent="0.25">
      <c r="D223" s="69"/>
    </row>
    <row r="224" spans="4:4" ht="14.25" customHeight="1" x14ac:dyDescent="0.25">
      <c r="D224" s="69"/>
    </row>
    <row r="225" spans="4:4" ht="14.25" customHeight="1" x14ac:dyDescent="0.25">
      <c r="D225" s="69"/>
    </row>
    <row r="226" spans="4:4" ht="14.25" customHeight="1" x14ac:dyDescent="0.25">
      <c r="D226" s="69"/>
    </row>
    <row r="227" spans="4:4" ht="14.25" customHeight="1" x14ac:dyDescent="0.25">
      <c r="D227" s="69"/>
    </row>
    <row r="228" spans="4:4" ht="14.25" customHeight="1" x14ac:dyDescent="0.25">
      <c r="D228" s="69"/>
    </row>
    <row r="229" spans="4:4" ht="14.25" customHeight="1" x14ac:dyDescent="0.25">
      <c r="D229" s="69"/>
    </row>
    <row r="230" spans="4:4" ht="14.25" customHeight="1" x14ac:dyDescent="0.25">
      <c r="D230" s="69"/>
    </row>
    <row r="231" spans="4:4" ht="14.25" customHeight="1" x14ac:dyDescent="0.25">
      <c r="D231" s="69"/>
    </row>
    <row r="232" spans="4:4" ht="14.25" customHeight="1" x14ac:dyDescent="0.25">
      <c r="D232" s="69"/>
    </row>
    <row r="233" spans="4:4" ht="14.25" customHeight="1" x14ac:dyDescent="0.25">
      <c r="D233" s="69"/>
    </row>
    <row r="234" spans="4:4" ht="14.25" customHeight="1" x14ac:dyDescent="0.25">
      <c r="D234" s="69"/>
    </row>
    <row r="235" spans="4:4" ht="14.25" customHeight="1" x14ac:dyDescent="0.25">
      <c r="D235" s="69"/>
    </row>
    <row r="236" spans="4:4" ht="14.25" customHeight="1" x14ac:dyDescent="0.25">
      <c r="D236" s="69"/>
    </row>
    <row r="237" spans="4:4" ht="14.25" customHeight="1" x14ac:dyDescent="0.25">
      <c r="D237" s="69"/>
    </row>
    <row r="238" spans="4:4" ht="14.25" customHeight="1" x14ac:dyDescent="0.25">
      <c r="D238" s="69"/>
    </row>
    <row r="239" spans="4:4" ht="14.25" customHeight="1" x14ac:dyDescent="0.25">
      <c r="D239" s="69"/>
    </row>
    <row r="240" spans="4:4" ht="14.25" customHeight="1" x14ac:dyDescent="0.25">
      <c r="D240" s="69"/>
    </row>
    <row r="241" spans="4:4" ht="14.25" customHeight="1" x14ac:dyDescent="0.25">
      <c r="D241" s="69"/>
    </row>
    <row r="242" spans="4:4" ht="14.25" customHeight="1" x14ac:dyDescent="0.25">
      <c r="D242" s="69"/>
    </row>
    <row r="243" spans="4:4" ht="14.25" customHeight="1" x14ac:dyDescent="0.25">
      <c r="D243" s="69"/>
    </row>
    <row r="244" spans="4:4" ht="14.25" customHeight="1" x14ac:dyDescent="0.25">
      <c r="D244" s="69"/>
    </row>
    <row r="245" spans="4:4" ht="14.25" customHeight="1" x14ac:dyDescent="0.25">
      <c r="D245" s="69"/>
    </row>
    <row r="246" spans="4:4" ht="14.25" customHeight="1" x14ac:dyDescent="0.25">
      <c r="D246" s="69"/>
    </row>
    <row r="247" spans="4:4" ht="14.25" customHeight="1" x14ac:dyDescent="0.25">
      <c r="D247" s="69"/>
    </row>
    <row r="248" spans="4:4" ht="14.25" customHeight="1" x14ac:dyDescent="0.25">
      <c r="D248" s="69"/>
    </row>
    <row r="249" spans="4:4" ht="14.25" customHeight="1" x14ac:dyDescent="0.25">
      <c r="D249" s="69"/>
    </row>
    <row r="250" spans="4:4" ht="14.25" customHeight="1" x14ac:dyDescent="0.25">
      <c r="D250" s="69"/>
    </row>
    <row r="251" spans="4:4" ht="14.25" customHeight="1" x14ac:dyDescent="0.25">
      <c r="D251" s="69"/>
    </row>
    <row r="252" spans="4:4" ht="14.25" customHeight="1" x14ac:dyDescent="0.25">
      <c r="D252" s="69"/>
    </row>
    <row r="253" spans="4:4" ht="14.25" customHeight="1" x14ac:dyDescent="0.25">
      <c r="D253" s="69"/>
    </row>
    <row r="254" spans="4:4" ht="14.25" customHeight="1" x14ac:dyDescent="0.25">
      <c r="D254" s="69"/>
    </row>
    <row r="255" spans="4:4" ht="14.25" customHeight="1" x14ac:dyDescent="0.25">
      <c r="D255" s="69"/>
    </row>
    <row r="256" spans="4:4" ht="14.25" customHeight="1" x14ac:dyDescent="0.25">
      <c r="D256" s="69"/>
    </row>
    <row r="257" spans="4:4" ht="14.25" customHeight="1" x14ac:dyDescent="0.25">
      <c r="D257" s="69"/>
    </row>
    <row r="258" spans="4:4" ht="14.25" customHeight="1" x14ac:dyDescent="0.25">
      <c r="D258" s="69"/>
    </row>
    <row r="259" spans="4:4" ht="14.25" customHeight="1" x14ac:dyDescent="0.25">
      <c r="D259" s="69"/>
    </row>
    <row r="260" spans="4:4" ht="14.25" customHeight="1" x14ac:dyDescent="0.25">
      <c r="D260" s="69"/>
    </row>
    <row r="261" spans="4:4" ht="14.25" customHeight="1" x14ac:dyDescent="0.25">
      <c r="D261" s="69"/>
    </row>
    <row r="262" spans="4:4" ht="14.25" customHeight="1" x14ac:dyDescent="0.25">
      <c r="D262" s="69"/>
    </row>
    <row r="263" spans="4:4" ht="14.25" customHeight="1" x14ac:dyDescent="0.25">
      <c r="D263" s="69"/>
    </row>
    <row r="264" spans="4:4" ht="14.25" customHeight="1" x14ac:dyDescent="0.25">
      <c r="D264" s="69"/>
    </row>
    <row r="265" spans="4:4" ht="14.25" customHeight="1" x14ac:dyDescent="0.25">
      <c r="D265" s="69"/>
    </row>
    <row r="266" spans="4:4" ht="14.25" customHeight="1" x14ac:dyDescent="0.25">
      <c r="D266" s="69"/>
    </row>
    <row r="267" spans="4:4" ht="14.25" customHeight="1" x14ac:dyDescent="0.25">
      <c r="D267" s="69"/>
    </row>
    <row r="268" spans="4:4" ht="14.25" customHeight="1" x14ac:dyDescent="0.25">
      <c r="D268" s="69"/>
    </row>
    <row r="269" spans="4:4" ht="14.25" customHeight="1" x14ac:dyDescent="0.25">
      <c r="D269" s="69"/>
    </row>
    <row r="270" spans="4:4" ht="14.25" customHeight="1" x14ac:dyDescent="0.25">
      <c r="D270" s="69"/>
    </row>
    <row r="271" spans="4:4" ht="14.25" customHeight="1" x14ac:dyDescent="0.25">
      <c r="D271" s="69"/>
    </row>
    <row r="272" spans="4:4" ht="14.25" customHeight="1" x14ac:dyDescent="0.25">
      <c r="D272" s="69"/>
    </row>
    <row r="273" spans="4:4" ht="14.25" customHeight="1" x14ac:dyDescent="0.25">
      <c r="D273" s="69"/>
    </row>
    <row r="274" spans="4:4" ht="14.25" customHeight="1" x14ac:dyDescent="0.25">
      <c r="D274" s="69"/>
    </row>
    <row r="275" spans="4:4" ht="14.25" customHeight="1" x14ac:dyDescent="0.25">
      <c r="D275" s="69"/>
    </row>
    <row r="276" spans="4:4" ht="14.25" customHeight="1" x14ac:dyDescent="0.25">
      <c r="D276" s="69"/>
    </row>
    <row r="277" spans="4:4" ht="14.25" customHeight="1" x14ac:dyDescent="0.25">
      <c r="D277" s="69"/>
    </row>
    <row r="278" spans="4:4" ht="14.25" customHeight="1" x14ac:dyDescent="0.25">
      <c r="D278" s="69"/>
    </row>
    <row r="279" spans="4:4" ht="14.25" customHeight="1" x14ac:dyDescent="0.25">
      <c r="D279" s="69"/>
    </row>
    <row r="280" spans="4:4" ht="14.25" customHeight="1" x14ac:dyDescent="0.25">
      <c r="D280" s="69"/>
    </row>
    <row r="281" spans="4:4" ht="14.25" customHeight="1" x14ac:dyDescent="0.25">
      <c r="D281" s="69"/>
    </row>
    <row r="282" spans="4:4" ht="14.25" customHeight="1" x14ac:dyDescent="0.25">
      <c r="D282" s="69"/>
    </row>
    <row r="283" spans="4:4" ht="14.25" customHeight="1" x14ac:dyDescent="0.25">
      <c r="D283" s="69"/>
    </row>
    <row r="284" spans="4:4" ht="14.25" customHeight="1" x14ac:dyDescent="0.25">
      <c r="D284" s="69"/>
    </row>
    <row r="285" spans="4:4" ht="14.25" customHeight="1" x14ac:dyDescent="0.25">
      <c r="D285" s="69"/>
    </row>
    <row r="286" spans="4:4" ht="14.25" customHeight="1" x14ac:dyDescent="0.25">
      <c r="D286" s="69"/>
    </row>
    <row r="287" spans="4:4" ht="14.25" customHeight="1" x14ac:dyDescent="0.25">
      <c r="D287" s="69"/>
    </row>
    <row r="288" spans="4:4" ht="14.25" customHeight="1" x14ac:dyDescent="0.25">
      <c r="D288" s="69"/>
    </row>
    <row r="289" spans="4:4" ht="14.25" customHeight="1" x14ac:dyDescent="0.25">
      <c r="D289" s="69"/>
    </row>
    <row r="290" spans="4:4" ht="14.25" customHeight="1" x14ac:dyDescent="0.25">
      <c r="D290" s="69"/>
    </row>
    <row r="291" spans="4:4" ht="14.25" customHeight="1" x14ac:dyDescent="0.25">
      <c r="D291" s="69"/>
    </row>
    <row r="292" spans="4:4" ht="14.25" customHeight="1" x14ac:dyDescent="0.25">
      <c r="D292" s="69"/>
    </row>
    <row r="293" spans="4:4" ht="14.25" customHeight="1" x14ac:dyDescent="0.25">
      <c r="D293" s="69"/>
    </row>
    <row r="294" spans="4:4" ht="14.25" customHeight="1" x14ac:dyDescent="0.25">
      <c r="D294" s="69"/>
    </row>
    <row r="295" spans="4:4" ht="14.25" customHeight="1" x14ac:dyDescent="0.25">
      <c r="D295" s="69"/>
    </row>
    <row r="296" spans="4:4" ht="14.25" customHeight="1" x14ac:dyDescent="0.25">
      <c r="D296" s="69"/>
    </row>
    <row r="297" spans="4:4" ht="14.25" customHeight="1" x14ac:dyDescent="0.25">
      <c r="D297" s="69"/>
    </row>
    <row r="298" spans="4:4" ht="14.25" customHeight="1" x14ac:dyDescent="0.25">
      <c r="D298" s="69"/>
    </row>
    <row r="299" spans="4:4" ht="14.25" customHeight="1" x14ac:dyDescent="0.25">
      <c r="D299" s="69"/>
    </row>
    <row r="300" spans="4:4" ht="14.25" customHeight="1" x14ac:dyDescent="0.25">
      <c r="D300" s="69"/>
    </row>
    <row r="301" spans="4:4" ht="14.25" customHeight="1" x14ac:dyDescent="0.25">
      <c r="D301" s="69"/>
    </row>
    <row r="302" spans="4:4" ht="14.25" customHeight="1" x14ac:dyDescent="0.25">
      <c r="D302" s="69"/>
    </row>
    <row r="303" spans="4:4" ht="14.25" customHeight="1" x14ac:dyDescent="0.25">
      <c r="D303" s="69"/>
    </row>
    <row r="304" spans="4:4" ht="14.25" customHeight="1" x14ac:dyDescent="0.25">
      <c r="D304" s="69"/>
    </row>
    <row r="305" spans="4:4" ht="14.25" customHeight="1" x14ac:dyDescent="0.25">
      <c r="D305" s="69"/>
    </row>
    <row r="306" spans="4:4" ht="14.25" customHeight="1" x14ac:dyDescent="0.25">
      <c r="D306" s="69"/>
    </row>
    <row r="307" spans="4:4" ht="14.25" customHeight="1" x14ac:dyDescent="0.25">
      <c r="D307" s="69"/>
    </row>
    <row r="308" spans="4:4" ht="14.25" customHeight="1" x14ac:dyDescent="0.25">
      <c r="D308" s="69"/>
    </row>
    <row r="309" spans="4:4" ht="14.25" customHeight="1" x14ac:dyDescent="0.25">
      <c r="D309" s="69"/>
    </row>
    <row r="310" spans="4:4" ht="14.25" customHeight="1" x14ac:dyDescent="0.25">
      <c r="D310" s="69"/>
    </row>
    <row r="311" spans="4:4" ht="14.25" customHeight="1" x14ac:dyDescent="0.25">
      <c r="D311" s="69"/>
    </row>
    <row r="312" spans="4:4" ht="14.25" customHeight="1" x14ac:dyDescent="0.25">
      <c r="D312" s="69"/>
    </row>
    <row r="313" spans="4:4" ht="14.25" customHeight="1" x14ac:dyDescent="0.25">
      <c r="D313" s="69"/>
    </row>
    <row r="314" spans="4:4" ht="14.25" customHeight="1" x14ac:dyDescent="0.25">
      <c r="D314" s="69"/>
    </row>
    <row r="315" spans="4:4" ht="14.25" customHeight="1" x14ac:dyDescent="0.25">
      <c r="D315" s="69"/>
    </row>
    <row r="316" spans="4:4" ht="14.25" customHeight="1" x14ac:dyDescent="0.25">
      <c r="D316" s="69"/>
    </row>
    <row r="317" spans="4:4" ht="14.25" customHeight="1" x14ac:dyDescent="0.25">
      <c r="D317" s="69"/>
    </row>
    <row r="318" spans="4:4" ht="14.25" customHeight="1" x14ac:dyDescent="0.25">
      <c r="D318" s="69"/>
    </row>
    <row r="319" spans="4:4" ht="14.25" customHeight="1" x14ac:dyDescent="0.25">
      <c r="D319" s="69"/>
    </row>
    <row r="320" spans="4:4" ht="14.25" customHeight="1" x14ac:dyDescent="0.25">
      <c r="D320" s="69"/>
    </row>
    <row r="321" spans="4:4" ht="14.25" customHeight="1" x14ac:dyDescent="0.25">
      <c r="D321" s="69"/>
    </row>
    <row r="322" spans="4:4" ht="14.25" customHeight="1" x14ac:dyDescent="0.25">
      <c r="D322" s="69"/>
    </row>
    <row r="323" spans="4:4" ht="14.25" customHeight="1" x14ac:dyDescent="0.25">
      <c r="D323" s="69"/>
    </row>
    <row r="324" spans="4:4" ht="14.25" customHeight="1" x14ac:dyDescent="0.25">
      <c r="D324" s="69"/>
    </row>
    <row r="325" spans="4:4" ht="14.25" customHeight="1" x14ac:dyDescent="0.25">
      <c r="D325" s="69"/>
    </row>
    <row r="326" spans="4:4" ht="14.25" customHeight="1" x14ac:dyDescent="0.25">
      <c r="D326" s="69"/>
    </row>
    <row r="327" spans="4:4" ht="14.25" customHeight="1" x14ac:dyDescent="0.25">
      <c r="D327" s="69"/>
    </row>
    <row r="328" spans="4:4" ht="14.25" customHeight="1" x14ac:dyDescent="0.25">
      <c r="D328" s="69"/>
    </row>
    <row r="329" spans="4:4" ht="14.25" customHeight="1" x14ac:dyDescent="0.25">
      <c r="D329" s="69"/>
    </row>
    <row r="330" spans="4:4" ht="14.25" customHeight="1" x14ac:dyDescent="0.25">
      <c r="D330" s="69"/>
    </row>
    <row r="331" spans="4:4" ht="14.25" customHeight="1" x14ac:dyDescent="0.25">
      <c r="D331" s="69"/>
    </row>
    <row r="332" spans="4:4" ht="14.25" customHeight="1" x14ac:dyDescent="0.25">
      <c r="D332" s="69"/>
    </row>
    <row r="333" spans="4:4" ht="14.25" customHeight="1" x14ac:dyDescent="0.25">
      <c r="D333" s="69"/>
    </row>
    <row r="334" spans="4:4" ht="14.25" customHeight="1" x14ac:dyDescent="0.25">
      <c r="D334" s="69"/>
    </row>
    <row r="335" spans="4:4" ht="14.25" customHeight="1" x14ac:dyDescent="0.25">
      <c r="D335" s="69"/>
    </row>
    <row r="336" spans="4:4" ht="14.25" customHeight="1" x14ac:dyDescent="0.25">
      <c r="D336" s="69"/>
    </row>
    <row r="337" spans="4:4" ht="14.25" customHeight="1" x14ac:dyDescent="0.25">
      <c r="D337" s="69"/>
    </row>
    <row r="338" spans="4:4" ht="14.25" customHeight="1" x14ac:dyDescent="0.25">
      <c r="D338" s="69"/>
    </row>
    <row r="339" spans="4:4" ht="14.25" customHeight="1" x14ac:dyDescent="0.25">
      <c r="D339" s="69"/>
    </row>
    <row r="340" spans="4:4" ht="14.25" customHeight="1" x14ac:dyDescent="0.25">
      <c r="D340" s="69"/>
    </row>
    <row r="341" spans="4:4" ht="14.25" customHeight="1" x14ac:dyDescent="0.25">
      <c r="D341" s="69"/>
    </row>
    <row r="342" spans="4:4" ht="14.25" customHeight="1" x14ac:dyDescent="0.25">
      <c r="D342" s="69"/>
    </row>
    <row r="343" spans="4:4" ht="14.25" customHeight="1" x14ac:dyDescent="0.25">
      <c r="D343" s="69"/>
    </row>
    <row r="344" spans="4:4" ht="14.25" customHeight="1" x14ac:dyDescent="0.25">
      <c r="D344" s="69"/>
    </row>
    <row r="345" spans="4:4" ht="14.25" customHeight="1" x14ac:dyDescent="0.25">
      <c r="D345" s="69"/>
    </row>
    <row r="346" spans="4:4" ht="14.25" customHeight="1" x14ac:dyDescent="0.25">
      <c r="D346" s="69"/>
    </row>
    <row r="347" spans="4:4" ht="14.25" customHeight="1" x14ac:dyDescent="0.25">
      <c r="D347" s="69"/>
    </row>
    <row r="348" spans="4:4" ht="14.25" customHeight="1" x14ac:dyDescent="0.25">
      <c r="D348" s="69"/>
    </row>
    <row r="349" spans="4:4" ht="14.25" customHeight="1" x14ac:dyDescent="0.25">
      <c r="D349" s="69"/>
    </row>
    <row r="350" spans="4:4" ht="14.25" customHeight="1" x14ac:dyDescent="0.25">
      <c r="D350" s="69"/>
    </row>
    <row r="351" spans="4:4" ht="14.25" customHeight="1" x14ac:dyDescent="0.25">
      <c r="D351" s="69"/>
    </row>
    <row r="352" spans="4:4" ht="14.25" customHeight="1" x14ac:dyDescent="0.25">
      <c r="D352" s="69"/>
    </row>
    <row r="353" spans="4:4" ht="14.25" customHeight="1" x14ac:dyDescent="0.25">
      <c r="D353" s="69"/>
    </row>
    <row r="354" spans="4:4" ht="14.25" customHeight="1" x14ac:dyDescent="0.25">
      <c r="D354" s="69"/>
    </row>
    <row r="355" spans="4:4" ht="14.25" customHeight="1" x14ac:dyDescent="0.25">
      <c r="D355" s="69"/>
    </row>
    <row r="356" spans="4:4" ht="14.25" customHeight="1" x14ac:dyDescent="0.25">
      <c r="D356" s="69"/>
    </row>
    <row r="357" spans="4:4" ht="14.25" customHeight="1" x14ac:dyDescent="0.25">
      <c r="D357" s="69"/>
    </row>
    <row r="358" spans="4:4" ht="14.25" customHeight="1" x14ac:dyDescent="0.25">
      <c r="D358" s="69"/>
    </row>
    <row r="359" spans="4:4" ht="14.25" customHeight="1" x14ac:dyDescent="0.25">
      <c r="D359" s="69"/>
    </row>
    <row r="360" spans="4:4" ht="14.25" customHeight="1" x14ac:dyDescent="0.25">
      <c r="D360" s="69"/>
    </row>
    <row r="361" spans="4:4" ht="14.25" customHeight="1" x14ac:dyDescent="0.25">
      <c r="D361" s="69"/>
    </row>
    <row r="362" spans="4:4" ht="14.25" customHeight="1" x14ac:dyDescent="0.25">
      <c r="D362" s="69"/>
    </row>
    <row r="363" spans="4:4" ht="14.25" customHeight="1" x14ac:dyDescent="0.25">
      <c r="D363" s="69"/>
    </row>
    <row r="364" spans="4:4" ht="14.25" customHeight="1" x14ac:dyDescent="0.25">
      <c r="D364" s="69"/>
    </row>
    <row r="365" spans="4:4" ht="14.25" customHeight="1" x14ac:dyDescent="0.25">
      <c r="D365" s="69"/>
    </row>
    <row r="366" spans="4:4" ht="14.25" customHeight="1" x14ac:dyDescent="0.25">
      <c r="D366" s="69"/>
    </row>
    <row r="367" spans="4:4" ht="14.25" customHeight="1" x14ac:dyDescent="0.25">
      <c r="D367" s="69"/>
    </row>
    <row r="368" spans="4:4" ht="14.25" customHeight="1" x14ac:dyDescent="0.25">
      <c r="D368" s="69"/>
    </row>
    <row r="369" spans="4:4" ht="14.25" customHeight="1" x14ac:dyDescent="0.25">
      <c r="D369" s="69"/>
    </row>
    <row r="370" spans="4:4" ht="14.25" customHeight="1" x14ac:dyDescent="0.25">
      <c r="D370" s="69"/>
    </row>
    <row r="371" spans="4:4" ht="14.25" customHeight="1" x14ac:dyDescent="0.25">
      <c r="D371" s="69"/>
    </row>
    <row r="372" spans="4:4" ht="14.25" customHeight="1" x14ac:dyDescent="0.25">
      <c r="D372" s="69"/>
    </row>
    <row r="373" spans="4:4" ht="14.25" customHeight="1" x14ac:dyDescent="0.25">
      <c r="D373" s="69"/>
    </row>
    <row r="374" spans="4:4" ht="14.25" customHeight="1" x14ac:dyDescent="0.25">
      <c r="D374" s="69"/>
    </row>
    <row r="375" spans="4:4" ht="14.25" customHeight="1" x14ac:dyDescent="0.25">
      <c r="D375" s="69"/>
    </row>
    <row r="376" spans="4:4" ht="14.25" customHeight="1" x14ac:dyDescent="0.25">
      <c r="D376" s="69"/>
    </row>
    <row r="377" spans="4:4" ht="14.25" customHeight="1" x14ac:dyDescent="0.25">
      <c r="D377" s="69"/>
    </row>
    <row r="378" spans="4:4" ht="14.25" customHeight="1" x14ac:dyDescent="0.25">
      <c r="D378" s="69"/>
    </row>
    <row r="379" spans="4:4" ht="14.25" customHeight="1" x14ac:dyDescent="0.25">
      <c r="D379" s="69"/>
    </row>
    <row r="380" spans="4:4" ht="14.25" customHeight="1" x14ac:dyDescent="0.25">
      <c r="D380" s="69"/>
    </row>
    <row r="381" spans="4:4" ht="14.25" customHeight="1" x14ac:dyDescent="0.25">
      <c r="D381" s="69"/>
    </row>
    <row r="382" spans="4:4" ht="14.25" customHeight="1" x14ac:dyDescent="0.25">
      <c r="D382" s="69"/>
    </row>
    <row r="383" spans="4:4" ht="14.25" customHeight="1" x14ac:dyDescent="0.25">
      <c r="D383" s="69"/>
    </row>
    <row r="384" spans="4:4" ht="14.25" customHeight="1" x14ac:dyDescent="0.25">
      <c r="D384" s="69"/>
    </row>
    <row r="385" spans="4:4" ht="14.25" customHeight="1" x14ac:dyDescent="0.25">
      <c r="D385" s="69"/>
    </row>
    <row r="386" spans="4:4" ht="14.25" customHeight="1" x14ac:dyDescent="0.25">
      <c r="D386" s="69"/>
    </row>
    <row r="387" spans="4:4" ht="14.25" customHeight="1" x14ac:dyDescent="0.25">
      <c r="D387" s="69"/>
    </row>
    <row r="388" spans="4:4" ht="14.25" customHeight="1" x14ac:dyDescent="0.25">
      <c r="D388" s="69"/>
    </row>
    <row r="389" spans="4:4" ht="14.25" customHeight="1" x14ac:dyDescent="0.25">
      <c r="D389" s="69"/>
    </row>
    <row r="390" spans="4:4" ht="14.25" customHeight="1" x14ac:dyDescent="0.25">
      <c r="D390" s="69"/>
    </row>
    <row r="391" spans="4:4" ht="14.25" customHeight="1" x14ac:dyDescent="0.25">
      <c r="D391" s="69"/>
    </row>
    <row r="392" spans="4:4" ht="14.25" customHeight="1" x14ac:dyDescent="0.25">
      <c r="D392" s="69"/>
    </row>
    <row r="393" spans="4:4" ht="14.25" customHeight="1" x14ac:dyDescent="0.25">
      <c r="D393" s="69"/>
    </row>
    <row r="394" spans="4:4" ht="14.25" customHeight="1" x14ac:dyDescent="0.25">
      <c r="D394" s="69"/>
    </row>
    <row r="395" spans="4:4" ht="14.25" customHeight="1" x14ac:dyDescent="0.25">
      <c r="D395" s="69"/>
    </row>
    <row r="396" spans="4:4" ht="14.25" customHeight="1" x14ac:dyDescent="0.25">
      <c r="D396" s="69"/>
    </row>
    <row r="397" spans="4:4" ht="14.25" customHeight="1" x14ac:dyDescent="0.25">
      <c r="D397" s="69"/>
    </row>
    <row r="398" spans="4:4" ht="14.25" customHeight="1" x14ac:dyDescent="0.25">
      <c r="D398" s="69"/>
    </row>
    <row r="399" spans="4:4" ht="14.25" customHeight="1" x14ac:dyDescent="0.25">
      <c r="D399" s="69"/>
    </row>
    <row r="400" spans="4:4" ht="14.25" customHeight="1" x14ac:dyDescent="0.25">
      <c r="D400" s="69"/>
    </row>
    <row r="401" spans="4:4" ht="14.25" customHeight="1" x14ac:dyDescent="0.25">
      <c r="D401" s="69"/>
    </row>
    <row r="402" spans="4:4" ht="14.25" customHeight="1" x14ac:dyDescent="0.25">
      <c r="D402" s="69"/>
    </row>
    <row r="403" spans="4:4" ht="14.25" customHeight="1" x14ac:dyDescent="0.25">
      <c r="D403" s="69"/>
    </row>
    <row r="404" spans="4:4" ht="14.25" customHeight="1" x14ac:dyDescent="0.25">
      <c r="D404" s="69"/>
    </row>
    <row r="405" spans="4:4" ht="14.25" customHeight="1" x14ac:dyDescent="0.25">
      <c r="D405" s="69"/>
    </row>
    <row r="406" spans="4:4" ht="14.25" customHeight="1" x14ac:dyDescent="0.25">
      <c r="D406" s="69"/>
    </row>
    <row r="407" spans="4:4" ht="14.25" customHeight="1" x14ac:dyDescent="0.25">
      <c r="D407" s="69"/>
    </row>
    <row r="408" spans="4:4" ht="14.25" customHeight="1" x14ac:dyDescent="0.25">
      <c r="D408" s="69"/>
    </row>
    <row r="409" spans="4:4" ht="14.25" customHeight="1" x14ac:dyDescent="0.25">
      <c r="D409" s="69"/>
    </row>
    <row r="410" spans="4:4" ht="14.25" customHeight="1" x14ac:dyDescent="0.25">
      <c r="D410" s="69"/>
    </row>
    <row r="411" spans="4:4" ht="14.25" customHeight="1" x14ac:dyDescent="0.25">
      <c r="D411" s="69"/>
    </row>
    <row r="412" spans="4:4" ht="14.25" customHeight="1" x14ac:dyDescent="0.25">
      <c r="D412" s="69"/>
    </row>
    <row r="413" spans="4:4" ht="14.25" customHeight="1" x14ac:dyDescent="0.25">
      <c r="D413" s="69"/>
    </row>
    <row r="414" spans="4:4" ht="14.25" customHeight="1" x14ac:dyDescent="0.25">
      <c r="D414" s="69"/>
    </row>
    <row r="415" spans="4:4" ht="14.25" customHeight="1" x14ac:dyDescent="0.25">
      <c r="D415" s="69"/>
    </row>
    <row r="416" spans="4:4" ht="14.25" customHeight="1" x14ac:dyDescent="0.25">
      <c r="D416" s="69"/>
    </row>
    <row r="417" spans="4:4" ht="14.25" customHeight="1" x14ac:dyDescent="0.25">
      <c r="D417" s="69"/>
    </row>
    <row r="418" spans="4:4" ht="14.25" customHeight="1" x14ac:dyDescent="0.25">
      <c r="D418" s="69"/>
    </row>
    <row r="419" spans="4:4" ht="14.25" customHeight="1" x14ac:dyDescent="0.25">
      <c r="D419" s="69"/>
    </row>
    <row r="420" spans="4:4" ht="14.25" customHeight="1" x14ac:dyDescent="0.25">
      <c r="D420" s="69"/>
    </row>
    <row r="421" spans="4:4" ht="14.25" customHeight="1" x14ac:dyDescent="0.25">
      <c r="D421" s="69"/>
    </row>
    <row r="422" spans="4:4" ht="14.25" customHeight="1" x14ac:dyDescent="0.25">
      <c r="D422" s="69"/>
    </row>
    <row r="423" spans="4:4" ht="14.25" customHeight="1" x14ac:dyDescent="0.25">
      <c r="D423" s="69"/>
    </row>
    <row r="424" spans="4:4" ht="14.25" customHeight="1" x14ac:dyDescent="0.25">
      <c r="D424" s="69"/>
    </row>
    <row r="425" spans="4:4" ht="14.25" customHeight="1" x14ac:dyDescent="0.25">
      <c r="D425" s="69"/>
    </row>
    <row r="426" spans="4:4" ht="14.25" customHeight="1" x14ac:dyDescent="0.25">
      <c r="D426" s="69"/>
    </row>
    <row r="427" spans="4:4" ht="14.25" customHeight="1" x14ac:dyDescent="0.25">
      <c r="D427" s="69"/>
    </row>
    <row r="428" spans="4:4" ht="14.25" customHeight="1" x14ac:dyDescent="0.25">
      <c r="D428" s="69"/>
    </row>
    <row r="429" spans="4:4" ht="14.25" customHeight="1" x14ac:dyDescent="0.25">
      <c r="D429" s="69"/>
    </row>
    <row r="430" spans="4:4" ht="14.25" customHeight="1" x14ac:dyDescent="0.25">
      <c r="D430" s="69"/>
    </row>
    <row r="431" spans="4:4" ht="14.25" customHeight="1" x14ac:dyDescent="0.25">
      <c r="D431" s="69"/>
    </row>
    <row r="432" spans="4:4" ht="14.25" customHeight="1" x14ac:dyDescent="0.25">
      <c r="D432" s="69"/>
    </row>
    <row r="433" spans="4:4" ht="14.25" customHeight="1" x14ac:dyDescent="0.25">
      <c r="D433" s="69"/>
    </row>
    <row r="434" spans="4:4" ht="14.25" customHeight="1" x14ac:dyDescent="0.25">
      <c r="D434" s="69"/>
    </row>
    <row r="435" spans="4:4" ht="14.25" customHeight="1" x14ac:dyDescent="0.25">
      <c r="D435" s="69"/>
    </row>
    <row r="436" spans="4:4" ht="14.25" customHeight="1" x14ac:dyDescent="0.25">
      <c r="D436" s="69"/>
    </row>
    <row r="437" spans="4:4" ht="14.25" customHeight="1" x14ac:dyDescent="0.25">
      <c r="D437" s="69"/>
    </row>
    <row r="438" spans="4:4" ht="14.25" customHeight="1" x14ac:dyDescent="0.25">
      <c r="D438" s="69"/>
    </row>
    <row r="439" spans="4:4" ht="14.25" customHeight="1" x14ac:dyDescent="0.25">
      <c r="D439" s="69"/>
    </row>
    <row r="440" spans="4:4" ht="14.25" customHeight="1" x14ac:dyDescent="0.25">
      <c r="D440" s="69"/>
    </row>
    <row r="441" spans="4:4" ht="14.25" customHeight="1" x14ac:dyDescent="0.25">
      <c r="D441" s="69"/>
    </row>
    <row r="442" spans="4:4" ht="14.25" customHeight="1" x14ac:dyDescent="0.25">
      <c r="D442" s="69"/>
    </row>
    <row r="443" spans="4:4" ht="14.25" customHeight="1" x14ac:dyDescent="0.25">
      <c r="D443" s="69"/>
    </row>
    <row r="444" spans="4:4" ht="14.25" customHeight="1" x14ac:dyDescent="0.25">
      <c r="D444" s="69"/>
    </row>
    <row r="445" spans="4:4" ht="14.25" customHeight="1" x14ac:dyDescent="0.25">
      <c r="D445" s="69"/>
    </row>
    <row r="446" spans="4:4" ht="14.25" customHeight="1" x14ac:dyDescent="0.25">
      <c r="D446" s="69"/>
    </row>
    <row r="447" spans="4:4" ht="14.25" customHeight="1" x14ac:dyDescent="0.25">
      <c r="D447" s="69"/>
    </row>
    <row r="448" spans="4:4" ht="14.25" customHeight="1" x14ac:dyDescent="0.25">
      <c r="D448" s="69"/>
    </row>
    <row r="449" spans="4:4" ht="14.25" customHeight="1" x14ac:dyDescent="0.25">
      <c r="D449" s="69"/>
    </row>
    <row r="450" spans="4:4" ht="14.25" customHeight="1" x14ac:dyDescent="0.25">
      <c r="D450" s="69"/>
    </row>
    <row r="451" spans="4:4" ht="14.25" customHeight="1" x14ac:dyDescent="0.25">
      <c r="D451" s="69"/>
    </row>
    <row r="452" spans="4:4" ht="14.25" customHeight="1" x14ac:dyDescent="0.25">
      <c r="D452" s="69"/>
    </row>
    <row r="453" spans="4:4" ht="14.25" customHeight="1" x14ac:dyDescent="0.25">
      <c r="D453" s="69"/>
    </row>
    <row r="454" spans="4:4" ht="14.25" customHeight="1" x14ac:dyDescent="0.25">
      <c r="D454" s="69"/>
    </row>
    <row r="455" spans="4:4" ht="14.25" customHeight="1" x14ac:dyDescent="0.25">
      <c r="D455" s="69"/>
    </row>
    <row r="456" spans="4:4" ht="14.25" customHeight="1" x14ac:dyDescent="0.25">
      <c r="D456" s="69"/>
    </row>
    <row r="457" spans="4:4" ht="14.25" customHeight="1" x14ac:dyDescent="0.25">
      <c r="D457" s="69"/>
    </row>
    <row r="458" spans="4:4" ht="14.25" customHeight="1" x14ac:dyDescent="0.25">
      <c r="D458" s="69"/>
    </row>
    <row r="459" spans="4:4" ht="14.25" customHeight="1" x14ac:dyDescent="0.25">
      <c r="D459" s="69"/>
    </row>
    <row r="460" spans="4:4" ht="14.25" customHeight="1" x14ac:dyDescent="0.25">
      <c r="D460" s="69"/>
    </row>
    <row r="461" spans="4:4" ht="14.25" customHeight="1" x14ac:dyDescent="0.25">
      <c r="D461" s="69"/>
    </row>
    <row r="462" spans="4:4" ht="14.25" customHeight="1" x14ac:dyDescent="0.25">
      <c r="D462" s="69"/>
    </row>
    <row r="463" spans="4:4" ht="14.25" customHeight="1" x14ac:dyDescent="0.25">
      <c r="D463" s="69"/>
    </row>
    <row r="464" spans="4:4" ht="14.25" customHeight="1" x14ac:dyDescent="0.25">
      <c r="D464" s="69"/>
    </row>
    <row r="465" spans="4:4" ht="14.25" customHeight="1" x14ac:dyDescent="0.25">
      <c r="D465" s="69"/>
    </row>
    <row r="466" spans="4:4" ht="14.25" customHeight="1" x14ac:dyDescent="0.25">
      <c r="D466" s="69"/>
    </row>
    <row r="467" spans="4:4" ht="14.25" customHeight="1" x14ac:dyDescent="0.25">
      <c r="D467" s="69"/>
    </row>
    <row r="468" spans="4:4" ht="14.25" customHeight="1" x14ac:dyDescent="0.25">
      <c r="D468" s="69"/>
    </row>
    <row r="469" spans="4:4" ht="14.25" customHeight="1" x14ac:dyDescent="0.25">
      <c r="D469" s="69"/>
    </row>
    <row r="470" spans="4:4" ht="14.25" customHeight="1" x14ac:dyDescent="0.25">
      <c r="D470" s="69"/>
    </row>
    <row r="471" spans="4:4" ht="14.25" customHeight="1" x14ac:dyDescent="0.25">
      <c r="D471" s="69"/>
    </row>
    <row r="472" spans="4:4" ht="14.25" customHeight="1" x14ac:dyDescent="0.25">
      <c r="D472" s="69"/>
    </row>
    <row r="473" spans="4:4" ht="14.25" customHeight="1" x14ac:dyDescent="0.25">
      <c r="D473" s="69"/>
    </row>
    <row r="474" spans="4:4" ht="14.25" customHeight="1" x14ac:dyDescent="0.25">
      <c r="D474" s="69"/>
    </row>
    <row r="475" spans="4:4" ht="14.25" customHeight="1" x14ac:dyDescent="0.25">
      <c r="D475" s="69"/>
    </row>
    <row r="476" spans="4:4" ht="14.25" customHeight="1" x14ac:dyDescent="0.25">
      <c r="D476" s="69"/>
    </row>
    <row r="477" spans="4:4" ht="14.25" customHeight="1" x14ac:dyDescent="0.25">
      <c r="D477" s="69"/>
    </row>
    <row r="478" spans="4:4" ht="14.25" customHeight="1" x14ac:dyDescent="0.25">
      <c r="D478" s="69"/>
    </row>
    <row r="479" spans="4:4" ht="14.25" customHeight="1" x14ac:dyDescent="0.25">
      <c r="D479" s="69"/>
    </row>
    <row r="480" spans="4:4" ht="14.25" customHeight="1" x14ac:dyDescent="0.25">
      <c r="D480" s="69"/>
    </row>
    <row r="481" spans="4:4" ht="14.25" customHeight="1" x14ac:dyDescent="0.25">
      <c r="D481" s="69"/>
    </row>
    <row r="482" spans="4:4" ht="14.25" customHeight="1" x14ac:dyDescent="0.25">
      <c r="D482" s="69"/>
    </row>
    <row r="483" spans="4:4" ht="14.25" customHeight="1" x14ac:dyDescent="0.25">
      <c r="D483" s="69"/>
    </row>
    <row r="484" spans="4:4" ht="14.25" customHeight="1" x14ac:dyDescent="0.25">
      <c r="D484" s="69"/>
    </row>
    <row r="485" spans="4:4" ht="14.25" customHeight="1" x14ac:dyDescent="0.25">
      <c r="D485" s="69"/>
    </row>
    <row r="486" spans="4:4" ht="14.25" customHeight="1" x14ac:dyDescent="0.25">
      <c r="D486" s="69"/>
    </row>
    <row r="487" spans="4:4" ht="14.25" customHeight="1" x14ac:dyDescent="0.25">
      <c r="D487" s="69"/>
    </row>
    <row r="488" spans="4:4" ht="14.25" customHeight="1" x14ac:dyDescent="0.25">
      <c r="D488" s="69"/>
    </row>
    <row r="489" spans="4:4" ht="14.25" customHeight="1" x14ac:dyDescent="0.25">
      <c r="D489" s="69"/>
    </row>
    <row r="490" spans="4:4" ht="14.25" customHeight="1" x14ac:dyDescent="0.25">
      <c r="D490" s="69"/>
    </row>
    <row r="491" spans="4:4" ht="14.25" customHeight="1" x14ac:dyDescent="0.25">
      <c r="D491" s="69"/>
    </row>
    <row r="492" spans="4:4" ht="14.25" customHeight="1" x14ac:dyDescent="0.25">
      <c r="D492" s="69"/>
    </row>
    <row r="493" spans="4:4" ht="14.25" customHeight="1" x14ac:dyDescent="0.25">
      <c r="D493" s="69"/>
    </row>
    <row r="494" spans="4:4" ht="14.25" customHeight="1" x14ac:dyDescent="0.25">
      <c r="D494" s="69"/>
    </row>
    <row r="495" spans="4:4" ht="14.25" customHeight="1" x14ac:dyDescent="0.25">
      <c r="D495" s="69"/>
    </row>
    <row r="496" spans="4:4" ht="14.25" customHeight="1" x14ac:dyDescent="0.25">
      <c r="D496" s="69"/>
    </row>
    <row r="497" spans="4:4" ht="14.25" customHeight="1" x14ac:dyDescent="0.25">
      <c r="D497" s="69"/>
    </row>
    <row r="498" spans="4:4" ht="14.25" customHeight="1" x14ac:dyDescent="0.25">
      <c r="D498" s="69"/>
    </row>
    <row r="499" spans="4:4" ht="14.25" customHeight="1" x14ac:dyDescent="0.25">
      <c r="D499" s="69"/>
    </row>
    <row r="500" spans="4:4" ht="14.25" customHeight="1" x14ac:dyDescent="0.25">
      <c r="D500" s="69"/>
    </row>
    <row r="501" spans="4:4" ht="14.25" customHeight="1" x14ac:dyDescent="0.25">
      <c r="D501" s="69"/>
    </row>
    <row r="502" spans="4:4" ht="14.25" customHeight="1" x14ac:dyDescent="0.25">
      <c r="D502" s="69"/>
    </row>
    <row r="503" spans="4:4" ht="14.25" customHeight="1" x14ac:dyDescent="0.25">
      <c r="D503" s="69"/>
    </row>
    <row r="504" spans="4:4" ht="14.25" customHeight="1" x14ac:dyDescent="0.25">
      <c r="D504" s="69"/>
    </row>
    <row r="505" spans="4:4" ht="14.25" customHeight="1" x14ac:dyDescent="0.25">
      <c r="D505" s="69"/>
    </row>
    <row r="506" spans="4:4" ht="14.25" customHeight="1" x14ac:dyDescent="0.25">
      <c r="D506" s="69"/>
    </row>
    <row r="507" spans="4:4" ht="14.25" customHeight="1" x14ac:dyDescent="0.25">
      <c r="D507" s="69"/>
    </row>
    <row r="508" spans="4:4" ht="14.25" customHeight="1" x14ac:dyDescent="0.25">
      <c r="D508" s="69"/>
    </row>
    <row r="509" spans="4:4" ht="14.25" customHeight="1" x14ac:dyDescent="0.25">
      <c r="D509" s="69"/>
    </row>
    <row r="510" spans="4:4" ht="14.25" customHeight="1" x14ac:dyDescent="0.25">
      <c r="D510" s="69"/>
    </row>
    <row r="511" spans="4:4" ht="14.25" customHeight="1" x14ac:dyDescent="0.25">
      <c r="D511" s="69"/>
    </row>
    <row r="512" spans="4:4" ht="14.25" customHeight="1" x14ac:dyDescent="0.25">
      <c r="D512" s="69"/>
    </row>
    <row r="513" spans="4:4" ht="14.25" customHeight="1" x14ac:dyDescent="0.25">
      <c r="D513" s="69"/>
    </row>
    <row r="514" spans="4:4" ht="14.25" customHeight="1" x14ac:dyDescent="0.25">
      <c r="D514" s="69"/>
    </row>
    <row r="515" spans="4:4" ht="14.25" customHeight="1" x14ac:dyDescent="0.25">
      <c r="D515" s="69"/>
    </row>
    <row r="516" spans="4:4" ht="14.25" customHeight="1" x14ac:dyDescent="0.25">
      <c r="D516" s="69"/>
    </row>
    <row r="517" spans="4:4" ht="14.25" customHeight="1" x14ac:dyDescent="0.25">
      <c r="D517" s="69"/>
    </row>
    <row r="518" spans="4:4" ht="14.25" customHeight="1" x14ac:dyDescent="0.25">
      <c r="D518" s="69"/>
    </row>
    <row r="519" spans="4:4" ht="14.25" customHeight="1" x14ac:dyDescent="0.25">
      <c r="D519" s="69"/>
    </row>
    <row r="520" spans="4:4" ht="14.25" customHeight="1" x14ac:dyDescent="0.25">
      <c r="D520" s="69"/>
    </row>
    <row r="521" spans="4:4" ht="14.25" customHeight="1" x14ac:dyDescent="0.25">
      <c r="D521" s="69"/>
    </row>
    <row r="522" spans="4:4" ht="14.25" customHeight="1" x14ac:dyDescent="0.25">
      <c r="D522" s="69"/>
    </row>
    <row r="523" spans="4:4" ht="14.25" customHeight="1" x14ac:dyDescent="0.25">
      <c r="D523" s="69"/>
    </row>
    <row r="524" spans="4:4" ht="14.25" customHeight="1" x14ac:dyDescent="0.25">
      <c r="D524" s="69"/>
    </row>
    <row r="525" spans="4:4" ht="14.25" customHeight="1" x14ac:dyDescent="0.25">
      <c r="D525" s="69"/>
    </row>
    <row r="526" spans="4:4" ht="14.25" customHeight="1" x14ac:dyDescent="0.25">
      <c r="D526" s="69"/>
    </row>
    <row r="527" spans="4:4" ht="14.25" customHeight="1" x14ac:dyDescent="0.25">
      <c r="D527" s="69"/>
    </row>
    <row r="528" spans="4:4" ht="14.25" customHeight="1" x14ac:dyDescent="0.25">
      <c r="D528" s="69"/>
    </row>
    <row r="529" spans="4:4" ht="14.25" customHeight="1" x14ac:dyDescent="0.25">
      <c r="D529" s="69"/>
    </row>
    <row r="530" spans="4:4" ht="14.25" customHeight="1" x14ac:dyDescent="0.25">
      <c r="D530" s="69"/>
    </row>
    <row r="531" spans="4:4" ht="14.25" customHeight="1" x14ac:dyDescent="0.25">
      <c r="D531" s="69"/>
    </row>
    <row r="532" spans="4:4" ht="14.25" customHeight="1" x14ac:dyDescent="0.25">
      <c r="D532" s="69"/>
    </row>
    <row r="533" spans="4:4" ht="14.25" customHeight="1" x14ac:dyDescent="0.25">
      <c r="D533" s="69"/>
    </row>
    <row r="534" spans="4:4" ht="14.25" customHeight="1" x14ac:dyDescent="0.25">
      <c r="D534" s="69"/>
    </row>
    <row r="535" spans="4:4" ht="14.25" customHeight="1" x14ac:dyDescent="0.25">
      <c r="D535" s="69"/>
    </row>
    <row r="536" spans="4:4" ht="14.25" customHeight="1" x14ac:dyDescent="0.25">
      <c r="D536" s="69"/>
    </row>
    <row r="537" spans="4:4" ht="14.25" customHeight="1" x14ac:dyDescent="0.25">
      <c r="D537" s="69"/>
    </row>
    <row r="538" spans="4:4" ht="14.25" customHeight="1" x14ac:dyDescent="0.25">
      <c r="D538" s="69"/>
    </row>
    <row r="539" spans="4:4" ht="14.25" customHeight="1" x14ac:dyDescent="0.25">
      <c r="D539" s="69"/>
    </row>
    <row r="540" spans="4:4" ht="14.25" customHeight="1" x14ac:dyDescent="0.25">
      <c r="D540" s="69"/>
    </row>
    <row r="541" spans="4:4" ht="14.25" customHeight="1" x14ac:dyDescent="0.25">
      <c r="D541" s="69"/>
    </row>
    <row r="542" spans="4:4" ht="14.25" customHeight="1" x14ac:dyDescent="0.25">
      <c r="D542" s="69"/>
    </row>
    <row r="543" spans="4:4" ht="14.25" customHeight="1" x14ac:dyDescent="0.25">
      <c r="D543" s="69"/>
    </row>
    <row r="544" spans="4:4" ht="14.25" customHeight="1" x14ac:dyDescent="0.25">
      <c r="D544" s="69"/>
    </row>
    <row r="545" spans="4:4" ht="14.25" customHeight="1" x14ac:dyDescent="0.25">
      <c r="D545" s="69"/>
    </row>
    <row r="546" spans="4:4" ht="14.25" customHeight="1" x14ac:dyDescent="0.25">
      <c r="D546" s="69"/>
    </row>
    <row r="547" spans="4:4" ht="14.25" customHeight="1" x14ac:dyDescent="0.25">
      <c r="D547" s="69"/>
    </row>
    <row r="548" spans="4:4" ht="14.25" customHeight="1" x14ac:dyDescent="0.25">
      <c r="D548" s="69"/>
    </row>
    <row r="549" spans="4:4" ht="14.25" customHeight="1" x14ac:dyDescent="0.25">
      <c r="D549" s="69"/>
    </row>
    <row r="550" spans="4:4" ht="14.25" customHeight="1" x14ac:dyDescent="0.25">
      <c r="D550" s="69"/>
    </row>
    <row r="551" spans="4:4" ht="14.25" customHeight="1" x14ac:dyDescent="0.25">
      <c r="D551" s="69"/>
    </row>
    <row r="552" spans="4:4" ht="14.25" customHeight="1" x14ac:dyDescent="0.25">
      <c r="D552" s="69"/>
    </row>
    <row r="553" spans="4:4" ht="14.25" customHeight="1" x14ac:dyDescent="0.25">
      <c r="D553" s="69"/>
    </row>
    <row r="554" spans="4:4" ht="14.25" customHeight="1" x14ac:dyDescent="0.25">
      <c r="D554" s="69"/>
    </row>
    <row r="555" spans="4:4" ht="14.25" customHeight="1" x14ac:dyDescent="0.25">
      <c r="D555" s="69"/>
    </row>
    <row r="556" spans="4:4" ht="14.25" customHeight="1" x14ac:dyDescent="0.25">
      <c r="D556" s="69"/>
    </row>
    <row r="557" spans="4:4" ht="14.25" customHeight="1" x14ac:dyDescent="0.25">
      <c r="D557" s="69"/>
    </row>
    <row r="558" spans="4:4" ht="14.25" customHeight="1" x14ac:dyDescent="0.25">
      <c r="D558" s="69"/>
    </row>
    <row r="559" spans="4:4" ht="14.25" customHeight="1" x14ac:dyDescent="0.25">
      <c r="D559" s="69"/>
    </row>
    <row r="560" spans="4:4" ht="14.25" customHeight="1" x14ac:dyDescent="0.25">
      <c r="D560" s="69"/>
    </row>
    <row r="561" spans="4:4" ht="14.25" customHeight="1" x14ac:dyDescent="0.25">
      <c r="D561" s="69"/>
    </row>
    <row r="562" spans="4:4" ht="14.25" customHeight="1" x14ac:dyDescent="0.25">
      <c r="D562" s="69"/>
    </row>
    <row r="563" spans="4:4" ht="14.25" customHeight="1" x14ac:dyDescent="0.25">
      <c r="D563" s="69"/>
    </row>
    <row r="564" spans="4:4" ht="14.25" customHeight="1" x14ac:dyDescent="0.25">
      <c r="D564" s="69"/>
    </row>
    <row r="565" spans="4:4" ht="14.25" customHeight="1" x14ac:dyDescent="0.25">
      <c r="D565" s="69"/>
    </row>
    <row r="566" spans="4:4" ht="14.25" customHeight="1" x14ac:dyDescent="0.25">
      <c r="D566" s="69"/>
    </row>
    <row r="567" spans="4:4" ht="14.25" customHeight="1" x14ac:dyDescent="0.25">
      <c r="D567" s="69"/>
    </row>
    <row r="568" spans="4:4" ht="14.25" customHeight="1" x14ac:dyDescent="0.25">
      <c r="D568" s="69"/>
    </row>
    <row r="569" spans="4:4" ht="14.25" customHeight="1" x14ac:dyDescent="0.25">
      <c r="D569" s="69"/>
    </row>
    <row r="570" spans="4:4" ht="14.25" customHeight="1" x14ac:dyDescent="0.25">
      <c r="D570" s="69"/>
    </row>
    <row r="571" spans="4:4" ht="14.25" customHeight="1" x14ac:dyDescent="0.25">
      <c r="D571" s="69"/>
    </row>
    <row r="572" spans="4:4" ht="14.25" customHeight="1" x14ac:dyDescent="0.25">
      <c r="D572" s="69"/>
    </row>
    <row r="573" spans="4:4" ht="14.25" customHeight="1" x14ac:dyDescent="0.25">
      <c r="D573" s="69"/>
    </row>
    <row r="574" spans="4:4" ht="14.25" customHeight="1" x14ac:dyDescent="0.25">
      <c r="D574" s="69"/>
    </row>
    <row r="575" spans="4:4" ht="14.25" customHeight="1" x14ac:dyDescent="0.25">
      <c r="D575" s="69"/>
    </row>
    <row r="576" spans="4:4" ht="14.25" customHeight="1" x14ac:dyDescent="0.25">
      <c r="D576" s="69"/>
    </row>
    <row r="577" spans="4:4" ht="14.25" customHeight="1" x14ac:dyDescent="0.25">
      <c r="D577" s="69"/>
    </row>
    <row r="578" spans="4:4" ht="14.25" customHeight="1" x14ac:dyDescent="0.25">
      <c r="D578" s="69"/>
    </row>
    <row r="579" spans="4:4" ht="14.25" customHeight="1" x14ac:dyDescent="0.25">
      <c r="D579" s="69"/>
    </row>
    <row r="580" spans="4:4" ht="14.25" customHeight="1" x14ac:dyDescent="0.25">
      <c r="D580" s="69"/>
    </row>
    <row r="581" spans="4:4" ht="14.25" customHeight="1" x14ac:dyDescent="0.25">
      <c r="D581" s="69"/>
    </row>
    <row r="582" spans="4:4" ht="14.25" customHeight="1" x14ac:dyDescent="0.25">
      <c r="D582" s="69"/>
    </row>
    <row r="583" spans="4:4" ht="14.25" customHeight="1" x14ac:dyDescent="0.25">
      <c r="D583" s="69"/>
    </row>
    <row r="584" spans="4:4" ht="14.25" customHeight="1" x14ac:dyDescent="0.25">
      <c r="D584" s="69"/>
    </row>
    <row r="585" spans="4:4" ht="14.25" customHeight="1" x14ac:dyDescent="0.25">
      <c r="D585" s="69"/>
    </row>
    <row r="586" spans="4:4" ht="14.25" customHeight="1" x14ac:dyDescent="0.25">
      <c r="D586" s="69"/>
    </row>
    <row r="587" spans="4:4" ht="14.25" customHeight="1" x14ac:dyDescent="0.25">
      <c r="D587" s="69"/>
    </row>
    <row r="588" spans="4:4" ht="14.25" customHeight="1" x14ac:dyDescent="0.25">
      <c r="D588" s="69"/>
    </row>
    <row r="589" spans="4:4" ht="14.25" customHeight="1" x14ac:dyDescent="0.25">
      <c r="D589" s="69"/>
    </row>
    <row r="590" spans="4:4" ht="14.25" customHeight="1" x14ac:dyDescent="0.25">
      <c r="D590" s="69"/>
    </row>
    <row r="591" spans="4:4" ht="14.25" customHeight="1" x14ac:dyDescent="0.25">
      <c r="D591" s="69"/>
    </row>
    <row r="592" spans="4:4" ht="14.25" customHeight="1" x14ac:dyDescent="0.25">
      <c r="D592" s="69"/>
    </row>
    <row r="593" spans="4:4" ht="14.25" customHeight="1" x14ac:dyDescent="0.25">
      <c r="D593" s="69"/>
    </row>
    <row r="594" spans="4:4" ht="14.25" customHeight="1" x14ac:dyDescent="0.25">
      <c r="D594" s="69"/>
    </row>
    <row r="595" spans="4:4" ht="14.25" customHeight="1" x14ac:dyDescent="0.25">
      <c r="D595" s="69"/>
    </row>
    <row r="596" spans="4:4" ht="14.25" customHeight="1" x14ac:dyDescent="0.25">
      <c r="D596" s="69"/>
    </row>
    <row r="597" spans="4:4" ht="14.25" customHeight="1" x14ac:dyDescent="0.25">
      <c r="D597" s="69"/>
    </row>
    <row r="598" spans="4:4" ht="14.25" customHeight="1" x14ac:dyDescent="0.25">
      <c r="D598" s="69"/>
    </row>
    <row r="599" spans="4:4" ht="14.25" customHeight="1" x14ac:dyDescent="0.25">
      <c r="D599" s="69"/>
    </row>
    <row r="600" spans="4:4" ht="14.25" customHeight="1" x14ac:dyDescent="0.25">
      <c r="D600" s="69"/>
    </row>
    <row r="601" spans="4:4" ht="14.25" customHeight="1" x14ac:dyDescent="0.25">
      <c r="D601" s="69"/>
    </row>
    <row r="602" spans="4:4" ht="14.25" customHeight="1" x14ac:dyDescent="0.25">
      <c r="D602" s="69"/>
    </row>
    <row r="603" spans="4:4" ht="14.25" customHeight="1" x14ac:dyDescent="0.25">
      <c r="D603" s="69"/>
    </row>
    <row r="604" spans="4:4" ht="14.25" customHeight="1" x14ac:dyDescent="0.25">
      <c r="D604" s="69"/>
    </row>
    <row r="605" spans="4:4" ht="14.25" customHeight="1" x14ac:dyDescent="0.25">
      <c r="D605" s="69"/>
    </row>
    <row r="606" spans="4:4" ht="14.25" customHeight="1" x14ac:dyDescent="0.25">
      <c r="D606" s="69"/>
    </row>
    <row r="607" spans="4:4" ht="14.25" customHeight="1" x14ac:dyDescent="0.25">
      <c r="D607" s="69"/>
    </row>
    <row r="608" spans="4:4" ht="14.25" customHeight="1" x14ac:dyDescent="0.25">
      <c r="D608" s="69"/>
    </row>
    <row r="609" spans="4:4" ht="14.25" customHeight="1" x14ac:dyDescent="0.25">
      <c r="D609" s="69"/>
    </row>
    <row r="610" spans="4:4" ht="14.25" customHeight="1" x14ac:dyDescent="0.25">
      <c r="D610" s="69"/>
    </row>
    <row r="611" spans="4:4" ht="14.25" customHeight="1" x14ac:dyDescent="0.25">
      <c r="D611" s="69"/>
    </row>
    <row r="612" spans="4:4" ht="14.25" customHeight="1" x14ac:dyDescent="0.25">
      <c r="D612" s="69"/>
    </row>
    <row r="613" spans="4:4" ht="14.25" customHeight="1" x14ac:dyDescent="0.25">
      <c r="D613" s="69"/>
    </row>
    <row r="614" spans="4:4" ht="14.25" customHeight="1" x14ac:dyDescent="0.25">
      <c r="D614" s="69"/>
    </row>
    <row r="615" spans="4:4" ht="14.25" customHeight="1" x14ac:dyDescent="0.25">
      <c r="D615" s="69"/>
    </row>
    <row r="616" spans="4:4" ht="14.25" customHeight="1" x14ac:dyDescent="0.25">
      <c r="D616" s="69"/>
    </row>
    <row r="617" spans="4:4" ht="14.25" customHeight="1" x14ac:dyDescent="0.25">
      <c r="D617" s="69"/>
    </row>
    <row r="618" spans="4:4" ht="14.25" customHeight="1" x14ac:dyDescent="0.25">
      <c r="D618" s="69"/>
    </row>
    <row r="619" spans="4:4" ht="14.25" customHeight="1" x14ac:dyDescent="0.25">
      <c r="D619" s="69"/>
    </row>
    <row r="620" spans="4:4" ht="14.25" customHeight="1" x14ac:dyDescent="0.25">
      <c r="D620" s="69"/>
    </row>
    <row r="621" spans="4:4" ht="14.25" customHeight="1" x14ac:dyDescent="0.25">
      <c r="D621" s="69"/>
    </row>
    <row r="622" spans="4:4" ht="14.25" customHeight="1" x14ac:dyDescent="0.25">
      <c r="D622" s="69"/>
    </row>
    <row r="623" spans="4:4" ht="14.25" customHeight="1" x14ac:dyDescent="0.25">
      <c r="D623" s="69"/>
    </row>
    <row r="624" spans="4:4" ht="14.25" customHeight="1" x14ac:dyDescent="0.25">
      <c r="D624" s="69"/>
    </row>
    <row r="625" spans="4:4" ht="14.25" customHeight="1" x14ac:dyDescent="0.25">
      <c r="D625" s="69"/>
    </row>
    <row r="626" spans="4:4" ht="14.25" customHeight="1" x14ac:dyDescent="0.25">
      <c r="D626" s="69"/>
    </row>
    <row r="627" spans="4:4" ht="14.25" customHeight="1" x14ac:dyDescent="0.25">
      <c r="D627" s="69"/>
    </row>
    <row r="628" spans="4:4" ht="14.25" customHeight="1" x14ac:dyDescent="0.25">
      <c r="D628" s="69"/>
    </row>
    <row r="629" spans="4:4" ht="14.25" customHeight="1" x14ac:dyDescent="0.25">
      <c r="D629" s="69"/>
    </row>
    <row r="630" spans="4:4" ht="14.25" customHeight="1" x14ac:dyDescent="0.25">
      <c r="D630" s="69"/>
    </row>
    <row r="631" spans="4:4" ht="14.25" customHeight="1" x14ac:dyDescent="0.25">
      <c r="D631" s="69"/>
    </row>
    <row r="632" spans="4:4" ht="14.25" customHeight="1" x14ac:dyDescent="0.25">
      <c r="D632" s="69"/>
    </row>
    <row r="633" spans="4:4" ht="14.25" customHeight="1" x14ac:dyDescent="0.25">
      <c r="D633" s="69"/>
    </row>
    <row r="634" spans="4:4" ht="14.25" customHeight="1" x14ac:dyDescent="0.25">
      <c r="D634" s="69"/>
    </row>
    <row r="635" spans="4:4" ht="14.25" customHeight="1" x14ac:dyDescent="0.25">
      <c r="D635" s="69"/>
    </row>
    <row r="636" spans="4:4" ht="14.25" customHeight="1" x14ac:dyDescent="0.25">
      <c r="D636" s="69"/>
    </row>
    <row r="637" spans="4:4" ht="14.25" customHeight="1" x14ac:dyDescent="0.25">
      <c r="D637" s="69"/>
    </row>
    <row r="638" spans="4:4" ht="14.25" customHeight="1" x14ac:dyDescent="0.25">
      <c r="D638" s="69"/>
    </row>
    <row r="639" spans="4:4" ht="14.25" customHeight="1" x14ac:dyDescent="0.25">
      <c r="D639" s="69"/>
    </row>
    <row r="640" spans="4:4" ht="14.25" customHeight="1" x14ac:dyDescent="0.25">
      <c r="D640" s="69"/>
    </row>
    <row r="641" spans="4:4" ht="14.25" customHeight="1" x14ac:dyDescent="0.25">
      <c r="D641" s="69"/>
    </row>
    <row r="642" spans="4:4" ht="14.25" customHeight="1" x14ac:dyDescent="0.25">
      <c r="D642" s="69"/>
    </row>
    <row r="643" spans="4:4" ht="14.25" customHeight="1" x14ac:dyDescent="0.25">
      <c r="D643" s="69"/>
    </row>
    <row r="644" spans="4:4" ht="14.25" customHeight="1" x14ac:dyDescent="0.25">
      <c r="D644" s="69"/>
    </row>
    <row r="645" spans="4:4" ht="14.25" customHeight="1" x14ac:dyDescent="0.25">
      <c r="D645" s="69"/>
    </row>
    <row r="646" spans="4:4" ht="14.25" customHeight="1" x14ac:dyDescent="0.25">
      <c r="D646" s="69"/>
    </row>
    <row r="647" spans="4:4" ht="14.25" customHeight="1" x14ac:dyDescent="0.25">
      <c r="D647" s="69"/>
    </row>
    <row r="648" spans="4:4" ht="14.25" customHeight="1" x14ac:dyDescent="0.25">
      <c r="D648" s="69"/>
    </row>
    <row r="649" spans="4:4" ht="14.25" customHeight="1" x14ac:dyDescent="0.25">
      <c r="D649" s="69"/>
    </row>
    <row r="650" spans="4:4" ht="14.25" customHeight="1" x14ac:dyDescent="0.25">
      <c r="D650" s="69"/>
    </row>
    <row r="651" spans="4:4" ht="14.25" customHeight="1" x14ac:dyDescent="0.25">
      <c r="D651" s="69"/>
    </row>
    <row r="652" spans="4:4" ht="14.25" customHeight="1" x14ac:dyDescent="0.25">
      <c r="D652" s="69"/>
    </row>
    <row r="653" spans="4:4" ht="14.25" customHeight="1" x14ac:dyDescent="0.25">
      <c r="D653" s="69"/>
    </row>
    <row r="654" spans="4:4" ht="14.25" customHeight="1" x14ac:dyDescent="0.25">
      <c r="D654" s="69"/>
    </row>
    <row r="655" spans="4:4" ht="14.25" customHeight="1" x14ac:dyDescent="0.25">
      <c r="D655" s="69"/>
    </row>
    <row r="656" spans="4:4" ht="14.25" customHeight="1" x14ac:dyDescent="0.25">
      <c r="D656" s="69"/>
    </row>
    <row r="657" spans="4:4" ht="14.25" customHeight="1" x14ac:dyDescent="0.25">
      <c r="D657" s="69"/>
    </row>
    <row r="658" spans="4:4" ht="14.25" customHeight="1" x14ac:dyDescent="0.25">
      <c r="D658" s="69"/>
    </row>
    <row r="659" spans="4:4" ht="14.25" customHeight="1" x14ac:dyDescent="0.25">
      <c r="D659" s="69"/>
    </row>
    <row r="660" spans="4:4" ht="14.25" customHeight="1" x14ac:dyDescent="0.25">
      <c r="D660" s="69"/>
    </row>
    <row r="661" spans="4:4" ht="14.25" customHeight="1" x14ac:dyDescent="0.25">
      <c r="D661" s="69"/>
    </row>
    <row r="662" spans="4:4" ht="14.25" customHeight="1" x14ac:dyDescent="0.25">
      <c r="D662" s="69"/>
    </row>
    <row r="663" spans="4:4" ht="14.25" customHeight="1" x14ac:dyDescent="0.25">
      <c r="D663" s="69"/>
    </row>
    <row r="664" spans="4:4" ht="14.25" customHeight="1" x14ac:dyDescent="0.25">
      <c r="D664" s="69"/>
    </row>
    <row r="665" spans="4:4" ht="14.25" customHeight="1" x14ac:dyDescent="0.25">
      <c r="D665" s="69"/>
    </row>
    <row r="666" spans="4:4" ht="14.25" customHeight="1" x14ac:dyDescent="0.25">
      <c r="D666" s="69"/>
    </row>
    <row r="667" spans="4:4" ht="14.25" customHeight="1" x14ac:dyDescent="0.25">
      <c r="D667" s="69"/>
    </row>
    <row r="668" spans="4:4" ht="14.25" customHeight="1" x14ac:dyDescent="0.25">
      <c r="D668" s="69"/>
    </row>
    <row r="669" spans="4:4" ht="14.25" customHeight="1" x14ac:dyDescent="0.25">
      <c r="D669" s="69"/>
    </row>
    <row r="670" spans="4:4" ht="14.25" customHeight="1" x14ac:dyDescent="0.25">
      <c r="D670" s="69"/>
    </row>
    <row r="671" spans="4:4" ht="14.25" customHeight="1" x14ac:dyDescent="0.25">
      <c r="D671" s="69"/>
    </row>
    <row r="672" spans="4:4" ht="14.25" customHeight="1" x14ac:dyDescent="0.25">
      <c r="D672" s="69"/>
    </row>
    <row r="673" spans="4:4" ht="14.25" customHeight="1" x14ac:dyDescent="0.25">
      <c r="D673" s="69"/>
    </row>
    <row r="674" spans="4:4" ht="14.25" customHeight="1" x14ac:dyDescent="0.25">
      <c r="D674" s="69"/>
    </row>
    <row r="675" spans="4:4" ht="14.25" customHeight="1" x14ac:dyDescent="0.25">
      <c r="D675" s="69"/>
    </row>
    <row r="676" spans="4:4" ht="14.25" customHeight="1" x14ac:dyDescent="0.25">
      <c r="D676" s="69"/>
    </row>
    <row r="677" spans="4:4" ht="14.25" customHeight="1" x14ac:dyDescent="0.25">
      <c r="D677" s="69"/>
    </row>
    <row r="678" spans="4:4" ht="14.25" customHeight="1" x14ac:dyDescent="0.25">
      <c r="D678" s="69"/>
    </row>
    <row r="679" spans="4:4" ht="14.25" customHeight="1" x14ac:dyDescent="0.25">
      <c r="D679" s="69"/>
    </row>
    <row r="680" spans="4:4" ht="14.25" customHeight="1" x14ac:dyDescent="0.25">
      <c r="D680" s="69"/>
    </row>
    <row r="681" spans="4:4" ht="14.25" customHeight="1" x14ac:dyDescent="0.25">
      <c r="D681" s="69"/>
    </row>
    <row r="682" spans="4:4" ht="14.25" customHeight="1" x14ac:dyDescent="0.25">
      <c r="D682" s="69"/>
    </row>
    <row r="683" spans="4:4" ht="14.25" customHeight="1" x14ac:dyDescent="0.25">
      <c r="D683" s="69"/>
    </row>
    <row r="684" spans="4:4" ht="14.25" customHeight="1" x14ac:dyDescent="0.25">
      <c r="D684" s="69"/>
    </row>
    <row r="685" spans="4:4" ht="14.25" customHeight="1" x14ac:dyDescent="0.25">
      <c r="D685" s="69"/>
    </row>
    <row r="686" spans="4:4" ht="14.25" customHeight="1" x14ac:dyDescent="0.25">
      <c r="D686" s="69"/>
    </row>
    <row r="687" spans="4:4" ht="14.25" customHeight="1" x14ac:dyDescent="0.25">
      <c r="D687" s="69"/>
    </row>
    <row r="688" spans="4:4" ht="14.25" customHeight="1" x14ac:dyDescent="0.25">
      <c r="D688" s="69"/>
    </row>
    <row r="689" spans="4:4" ht="14.25" customHeight="1" x14ac:dyDescent="0.25">
      <c r="D689" s="69"/>
    </row>
    <row r="690" spans="4:4" ht="14.25" customHeight="1" x14ac:dyDescent="0.25">
      <c r="D690" s="69"/>
    </row>
    <row r="691" spans="4:4" ht="14.25" customHeight="1" x14ac:dyDescent="0.25">
      <c r="D691" s="69"/>
    </row>
    <row r="692" spans="4:4" ht="14.25" customHeight="1" x14ac:dyDescent="0.25">
      <c r="D692" s="69"/>
    </row>
    <row r="693" spans="4:4" ht="14.25" customHeight="1" x14ac:dyDescent="0.25">
      <c r="D693" s="69"/>
    </row>
    <row r="694" spans="4:4" ht="14.25" customHeight="1" x14ac:dyDescent="0.25">
      <c r="D694" s="69"/>
    </row>
    <row r="695" spans="4:4" ht="14.25" customHeight="1" x14ac:dyDescent="0.25">
      <c r="D695" s="69"/>
    </row>
    <row r="696" spans="4:4" ht="14.25" customHeight="1" x14ac:dyDescent="0.25">
      <c r="D696" s="69"/>
    </row>
    <row r="697" spans="4:4" ht="14.25" customHeight="1" x14ac:dyDescent="0.25">
      <c r="D697" s="69"/>
    </row>
    <row r="698" spans="4:4" ht="14.25" customHeight="1" x14ac:dyDescent="0.25">
      <c r="D698" s="69"/>
    </row>
    <row r="699" spans="4:4" ht="14.25" customHeight="1" x14ac:dyDescent="0.25">
      <c r="D699" s="69"/>
    </row>
    <row r="700" spans="4:4" ht="14.25" customHeight="1" x14ac:dyDescent="0.25">
      <c r="D700" s="69"/>
    </row>
    <row r="701" spans="4:4" ht="14.25" customHeight="1" x14ac:dyDescent="0.25">
      <c r="D701" s="69"/>
    </row>
    <row r="702" spans="4:4" ht="14.25" customHeight="1" x14ac:dyDescent="0.25">
      <c r="D702" s="69"/>
    </row>
    <row r="703" spans="4:4" ht="14.25" customHeight="1" x14ac:dyDescent="0.25">
      <c r="D703" s="69"/>
    </row>
    <row r="704" spans="4:4" ht="14.25" customHeight="1" x14ac:dyDescent="0.25">
      <c r="D704" s="69"/>
    </row>
    <row r="705" spans="4:4" ht="14.25" customHeight="1" x14ac:dyDescent="0.25">
      <c r="D705" s="69"/>
    </row>
    <row r="706" spans="4:4" ht="14.25" customHeight="1" x14ac:dyDescent="0.25">
      <c r="D706" s="69"/>
    </row>
    <row r="707" spans="4:4" ht="14.25" customHeight="1" x14ac:dyDescent="0.25">
      <c r="D707" s="69"/>
    </row>
    <row r="708" spans="4:4" ht="14.25" customHeight="1" x14ac:dyDescent="0.25">
      <c r="D708" s="69"/>
    </row>
    <row r="709" spans="4:4" ht="14.25" customHeight="1" x14ac:dyDescent="0.25">
      <c r="D709" s="69"/>
    </row>
    <row r="710" spans="4:4" ht="14.25" customHeight="1" x14ac:dyDescent="0.25">
      <c r="D710" s="69"/>
    </row>
    <row r="711" spans="4:4" ht="14.25" customHeight="1" x14ac:dyDescent="0.25">
      <c r="D711" s="69"/>
    </row>
    <row r="712" spans="4:4" ht="14.25" customHeight="1" x14ac:dyDescent="0.25">
      <c r="D712" s="69"/>
    </row>
    <row r="713" spans="4:4" ht="14.25" customHeight="1" x14ac:dyDescent="0.25">
      <c r="D713" s="69"/>
    </row>
    <row r="714" spans="4:4" ht="14.25" customHeight="1" x14ac:dyDescent="0.25">
      <c r="D714" s="69"/>
    </row>
    <row r="715" spans="4:4" ht="14.25" customHeight="1" x14ac:dyDescent="0.25">
      <c r="D715" s="69"/>
    </row>
    <row r="716" spans="4:4" ht="14.25" customHeight="1" x14ac:dyDescent="0.25">
      <c r="D716" s="69"/>
    </row>
    <row r="717" spans="4:4" ht="14.25" customHeight="1" x14ac:dyDescent="0.25">
      <c r="D717" s="69"/>
    </row>
    <row r="718" spans="4:4" ht="14.25" customHeight="1" x14ac:dyDescent="0.25">
      <c r="D718" s="69"/>
    </row>
    <row r="719" spans="4:4" ht="14.25" customHeight="1" x14ac:dyDescent="0.25">
      <c r="D719" s="69"/>
    </row>
    <row r="720" spans="4:4" ht="14.25" customHeight="1" x14ac:dyDescent="0.25">
      <c r="D720" s="69"/>
    </row>
    <row r="721" spans="4:4" ht="14.25" customHeight="1" x14ac:dyDescent="0.25">
      <c r="D721" s="69"/>
    </row>
    <row r="722" spans="4:4" ht="14.25" customHeight="1" x14ac:dyDescent="0.25">
      <c r="D722" s="69"/>
    </row>
    <row r="723" spans="4:4" ht="14.25" customHeight="1" x14ac:dyDescent="0.25">
      <c r="D723" s="69"/>
    </row>
    <row r="724" spans="4:4" ht="14.25" customHeight="1" x14ac:dyDescent="0.25">
      <c r="D724" s="69"/>
    </row>
    <row r="725" spans="4:4" ht="14.25" customHeight="1" x14ac:dyDescent="0.25">
      <c r="D725" s="69"/>
    </row>
    <row r="726" spans="4:4" ht="14.25" customHeight="1" x14ac:dyDescent="0.25">
      <c r="D726" s="69"/>
    </row>
    <row r="727" spans="4:4" ht="14.25" customHeight="1" x14ac:dyDescent="0.25">
      <c r="D727" s="69"/>
    </row>
    <row r="728" spans="4:4" ht="14.25" customHeight="1" x14ac:dyDescent="0.25">
      <c r="D728" s="69"/>
    </row>
    <row r="729" spans="4:4" ht="14.25" customHeight="1" x14ac:dyDescent="0.25">
      <c r="D729" s="69"/>
    </row>
    <row r="730" spans="4:4" ht="14.25" customHeight="1" x14ac:dyDescent="0.25">
      <c r="D730" s="69"/>
    </row>
    <row r="731" spans="4:4" ht="14.25" customHeight="1" x14ac:dyDescent="0.25">
      <c r="D731" s="69"/>
    </row>
    <row r="732" spans="4:4" ht="14.25" customHeight="1" x14ac:dyDescent="0.25">
      <c r="D732" s="69"/>
    </row>
    <row r="733" spans="4:4" ht="14.25" customHeight="1" x14ac:dyDescent="0.25">
      <c r="D733" s="69"/>
    </row>
    <row r="734" spans="4:4" ht="14.25" customHeight="1" x14ac:dyDescent="0.25">
      <c r="D734" s="69"/>
    </row>
    <row r="735" spans="4:4" ht="14.25" customHeight="1" x14ac:dyDescent="0.25">
      <c r="D735" s="69"/>
    </row>
    <row r="736" spans="4:4" ht="14.25" customHeight="1" x14ac:dyDescent="0.25">
      <c r="D736" s="69"/>
    </row>
    <row r="737" spans="4:4" ht="14.25" customHeight="1" x14ac:dyDescent="0.25">
      <c r="D737" s="69"/>
    </row>
    <row r="738" spans="4:4" ht="14.25" customHeight="1" x14ac:dyDescent="0.25">
      <c r="D738" s="69"/>
    </row>
    <row r="739" spans="4:4" ht="14.25" customHeight="1" x14ac:dyDescent="0.25">
      <c r="D739" s="69"/>
    </row>
    <row r="740" spans="4:4" ht="14.25" customHeight="1" x14ac:dyDescent="0.25">
      <c r="D740" s="69"/>
    </row>
    <row r="741" spans="4:4" ht="14.25" customHeight="1" x14ac:dyDescent="0.25">
      <c r="D741" s="69"/>
    </row>
    <row r="742" spans="4:4" ht="14.25" customHeight="1" x14ac:dyDescent="0.25">
      <c r="D742" s="69"/>
    </row>
    <row r="743" spans="4:4" ht="14.25" customHeight="1" x14ac:dyDescent="0.25">
      <c r="D743" s="69"/>
    </row>
    <row r="744" spans="4:4" ht="14.25" customHeight="1" x14ac:dyDescent="0.25">
      <c r="D744" s="69"/>
    </row>
    <row r="745" spans="4:4" ht="14.25" customHeight="1" x14ac:dyDescent="0.25">
      <c r="D745" s="69"/>
    </row>
    <row r="746" spans="4:4" ht="14.25" customHeight="1" x14ac:dyDescent="0.25">
      <c r="D746" s="69"/>
    </row>
    <row r="747" spans="4:4" ht="14.25" customHeight="1" x14ac:dyDescent="0.25">
      <c r="D747" s="69"/>
    </row>
    <row r="748" spans="4:4" ht="14.25" customHeight="1" x14ac:dyDescent="0.25">
      <c r="D748" s="69"/>
    </row>
    <row r="749" spans="4:4" ht="14.25" customHeight="1" x14ac:dyDescent="0.25">
      <c r="D749" s="69"/>
    </row>
    <row r="750" spans="4:4" ht="14.25" customHeight="1" x14ac:dyDescent="0.25">
      <c r="D750" s="69"/>
    </row>
    <row r="751" spans="4:4" ht="14.25" customHeight="1" x14ac:dyDescent="0.25">
      <c r="D751" s="69"/>
    </row>
    <row r="752" spans="4:4" ht="14.25" customHeight="1" x14ac:dyDescent="0.25">
      <c r="D752" s="69"/>
    </row>
    <row r="753" spans="4:4" ht="14.25" customHeight="1" x14ac:dyDescent="0.25">
      <c r="D753" s="69"/>
    </row>
    <row r="754" spans="4:4" ht="14.25" customHeight="1" x14ac:dyDescent="0.25">
      <c r="D754" s="69"/>
    </row>
    <row r="755" spans="4:4" ht="14.25" customHeight="1" x14ac:dyDescent="0.25">
      <c r="D755" s="69"/>
    </row>
    <row r="756" spans="4:4" ht="14.25" customHeight="1" x14ac:dyDescent="0.25">
      <c r="D756" s="69"/>
    </row>
    <row r="757" spans="4:4" ht="14.25" customHeight="1" x14ac:dyDescent="0.25">
      <c r="D757" s="69"/>
    </row>
    <row r="758" spans="4:4" ht="14.25" customHeight="1" x14ac:dyDescent="0.25">
      <c r="D758" s="69"/>
    </row>
    <row r="759" spans="4:4" ht="14.25" customHeight="1" x14ac:dyDescent="0.25">
      <c r="D759" s="69"/>
    </row>
    <row r="760" spans="4:4" ht="14.25" customHeight="1" x14ac:dyDescent="0.25">
      <c r="D760" s="69"/>
    </row>
    <row r="761" spans="4:4" ht="14.25" customHeight="1" x14ac:dyDescent="0.25">
      <c r="D761" s="69"/>
    </row>
    <row r="762" spans="4:4" ht="14.25" customHeight="1" x14ac:dyDescent="0.25">
      <c r="D762" s="69"/>
    </row>
    <row r="763" spans="4:4" ht="14.25" customHeight="1" x14ac:dyDescent="0.25">
      <c r="D763" s="69"/>
    </row>
    <row r="764" spans="4:4" ht="14.25" customHeight="1" x14ac:dyDescent="0.25">
      <c r="D764" s="69"/>
    </row>
    <row r="765" spans="4:4" ht="14.25" customHeight="1" x14ac:dyDescent="0.25">
      <c r="D765" s="69"/>
    </row>
    <row r="766" spans="4:4" ht="14.25" customHeight="1" x14ac:dyDescent="0.25">
      <c r="D766" s="69"/>
    </row>
    <row r="767" spans="4:4" ht="14.25" customHeight="1" x14ac:dyDescent="0.25">
      <c r="D767" s="69"/>
    </row>
    <row r="768" spans="4:4" ht="14.25" customHeight="1" x14ac:dyDescent="0.25">
      <c r="D768" s="69"/>
    </row>
    <row r="769" spans="4:4" ht="14.25" customHeight="1" x14ac:dyDescent="0.25">
      <c r="D769" s="69"/>
    </row>
    <row r="770" spans="4:4" ht="14.25" customHeight="1" x14ac:dyDescent="0.25">
      <c r="D770" s="69"/>
    </row>
    <row r="771" spans="4:4" ht="14.25" customHeight="1" x14ac:dyDescent="0.25">
      <c r="D771" s="69"/>
    </row>
    <row r="772" spans="4:4" ht="14.25" customHeight="1" x14ac:dyDescent="0.25">
      <c r="D772" s="69"/>
    </row>
    <row r="773" spans="4:4" ht="14.25" customHeight="1" x14ac:dyDescent="0.25">
      <c r="D773" s="69"/>
    </row>
    <row r="774" spans="4:4" ht="14.25" customHeight="1" x14ac:dyDescent="0.25">
      <c r="D774" s="69"/>
    </row>
    <row r="775" spans="4:4" ht="14.25" customHeight="1" x14ac:dyDescent="0.25">
      <c r="D775" s="69"/>
    </row>
    <row r="776" spans="4:4" ht="14.25" customHeight="1" x14ac:dyDescent="0.25">
      <c r="D776" s="69"/>
    </row>
    <row r="777" spans="4:4" ht="14.25" customHeight="1" x14ac:dyDescent="0.25">
      <c r="D777" s="69"/>
    </row>
    <row r="778" spans="4:4" ht="14.25" customHeight="1" x14ac:dyDescent="0.25">
      <c r="D778" s="69"/>
    </row>
    <row r="779" spans="4:4" ht="14.25" customHeight="1" x14ac:dyDescent="0.25">
      <c r="D779" s="69"/>
    </row>
    <row r="780" spans="4:4" ht="14.25" customHeight="1" x14ac:dyDescent="0.25">
      <c r="D780" s="69"/>
    </row>
    <row r="781" spans="4:4" ht="14.25" customHeight="1" x14ac:dyDescent="0.25">
      <c r="D781" s="69"/>
    </row>
    <row r="782" spans="4:4" ht="14.25" customHeight="1" x14ac:dyDescent="0.25">
      <c r="D782" s="69"/>
    </row>
    <row r="783" spans="4:4" ht="14.25" customHeight="1" x14ac:dyDescent="0.25">
      <c r="D783" s="69"/>
    </row>
    <row r="784" spans="4:4" ht="14.25" customHeight="1" x14ac:dyDescent="0.25">
      <c r="D784" s="69"/>
    </row>
    <row r="785" spans="4:4" ht="14.25" customHeight="1" x14ac:dyDescent="0.25">
      <c r="D785" s="69"/>
    </row>
    <row r="786" spans="4:4" ht="14.25" customHeight="1" x14ac:dyDescent="0.25">
      <c r="D786" s="69"/>
    </row>
    <row r="787" spans="4:4" ht="14.25" customHeight="1" x14ac:dyDescent="0.25">
      <c r="D787" s="69"/>
    </row>
    <row r="788" spans="4:4" ht="14.25" customHeight="1" x14ac:dyDescent="0.25">
      <c r="D788" s="69"/>
    </row>
    <row r="789" spans="4:4" ht="14.25" customHeight="1" x14ac:dyDescent="0.25">
      <c r="D789" s="69"/>
    </row>
    <row r="790" spans="4:4" ht="14.25" customHeight="1" x14ac:dyDescent="0.25">
      <c r="D790" s="69"/>
    </row>
    <row r="791" spans="4:4" ht="14.25" customHeight="1" x14ac:dyDescent="0.25">
      <c r="D791" s="69"/>
    </row>
    <row r="792" spans="4:4" ht="14.25" customHeight="1" x14ac:dyDescent="0.25">
      <c r="D792" s="69"/>
    </row>
    <row r="793" spans="4:4" ht="14.25" customHeight="1" x14ac:dyDescent="0.25">
      <c r="D793" s="69"/>
    </row>
    <row r="794" spans="4:4" ht="14.25" customHeight="1" x14ac:dyDescent="0.25">
      <c r="D794" s="69"/>
    </row>
    <row r="795" spans="4:4" ht="14.25" customHeight="1" x14ac:dyDescent="0.25">
      <c r="D795" s="69"/>
    </row>
    <row r="796" spans="4:4" ht="14.25" customHeight="1" x14ac:dyDescent="0.25">
      <c r="D796" s="69"/>
    </row>
    <row r="797" spans="4:4" ht="14.25" customHeight="1" x14ac:dyDescent="0.25">
      <c r="D797" s="69"/>
    </row>
    <row r="798" spans="4:4" ht="14.25" customHeight="1" x14ac:dyDescent="0.25">
      <c r="D798" s="69"/>
    </row>
    <row r="799" spans="4:4" ht="14.25" customHeight="1" x14ac:dyDescent="0.25">
      <c r="D799" s="69"/>
    </row>
    <row r="800" spans="4:4" ht="14.25" customHeight="1" x14ac:dyDescent="0.25">
      <c r="D800" s="69"/>
    </row>
    <row r="801" spans="4:4" ht="14.25" customHeight="1" x14ac:dyDescent="0.25">
      <c r="D801" s="69"/>
    </row>
    <row r="802" spans="4:4" ht="14.25" customHeight="1" x14ac:dyDescent="0.25">
      <c r="D802" s="69"/>
    </row>
    <row r="803" spans="4:4" ht="14.25" customHeight="1" x14ac:dyDescent="0.25">
      <c r="D803" s="69"/>
    </row>
    <row r="804" spans="4:4" ht="14.25" customHeight="1" x14ac:dyDescent="0.25">
      <c r="D804" s="69"/>
    </row>
    <row r="805" spans="4:4" ht="14.25" customHeight="1" x14ac:dyDescent="0.25">
      <c r="D805" s="69"/>
    </row>
    <row r="806" spans="4:4" ht="14.25" customHeight="1" x14ac:dyDescent="0.25">
      <c r="D806" s="69"/>
    </row>
    <row r="807" spans="4:4" ht="14.25" customHeight="1" x14ac:dyDescent="0.25">
      <c r="D807" s="69"/>
    </row>
    <row r="808" spans="4:4" ht="14.25" customHeight="1" x14ac:dyDescent="0.25">
      <c r="D808" s="69"/>
    </row>
    <row r="809" spans="4:4" ht="14.25" customHeight="1" x14ac:dyDescent="0.25">
      <c r="D809" s="69"/>
    </row>
    <row r="810" spans="4:4" ht="14.25" customHeight="1" x14ac:dyDescent="0.25">
      <c r="D810" s="69"/>
    </row>
    <row r="811" spans="4:4" ht="14.25" customHeight="1" x14ac:dyDescent="0.25">
      <c r="D811" s="69"/>
    </row>
    <row r="812" spans="4:4" ht="14.25" customHeight="1" x14ac:dyDescent="0.25">
      <c r="D812" s="69"/>
    </row>
    <row r="813" spans="4:4" ht="14.25" customHeight="1" x14ac:dyDescent="0.25">
      <c r="D813" s="69"/>
    </row>
    <row r="814" spans="4:4" ht="14.25" customHeight="1" x14ac:dyDescent="0.25">
      <c r="D814" s="69"/>
    </row>
    <row r="815" spans="4:4" ht="14.25" customHeight="1" x14ac:dyDescent="0.25">
      <c r="D815" s="69"/>
    </row>
    <row r="816" spans="4:4" ht="14.25" customHeight="1" x14ac:dyDescent="0.25">
      <c r="D816" s="69"/>
    </row>
    <row r="817" spans="4:4" ht="14.25" customHeight="1" x14ac:dyDescent="0.25">
      <c r="D817" s="69"/>
    </row>
    <row r="818" spans="4:4" ht="14.25" customHeight="1" x14ac:dyDescent="0.25">
      <c r="D818" s="69"/>
    </row>
    <row r="819" spans="4:4" ht="14.25" customHeight="1" x14ac:dyDescent="0.25">
      <c r="D819" s="69"/>
    </row>
    <row r="820" spans="4:4" ht="14.25" customHeight="1" x14ac:dyDescent="0.25">
      <c r="D820" s="69"/>
    </row>
    <row r="821" spans="4:4" ht="14.25" customHeight="1" x14ac:dyDescent="0.25">
      <c r="D821" s="69"/>
    </row>
    <row r="822" spans="4:4" ht="14.25" customHeight="1" x14ac:dyDescent="0.25">
      <c r="D822" s="69"/>
    </row>
    <row r="823" spans="4:4" ht="14.25" customHeight="1" x14ac:dyDescent="0.25">
      <c r="D823" s="69"/>
    </row>
    <row r="824" spans="4:4" ht="14.25" customHeight="1" x14ac:dyDescent="0.25">
      <c r="D824" s="69"/>
    </row>
    <row r="825" spans="4:4" ht="14.25" customHeight="1" x14ac:dyDescent="0.25">
      <c r="D825" s="69"/>
    </row>
    <row r="826" spans="4:4" ht="14.25" customHeight="1" x14ac:dyDescent="0.25">
      <c r="D826" s="69"/>
    </row>
    <row r="827" spans="4:4" ht="14.25" customHeight="1" x14ac:dyDescent="0.25">
      <c r="D827" s="69"/>
    </row>
    <row r="828" spans="4:4" ht="14.25" customHeight="1" x14ac:dyDescent="0.25">
      <c r="D828" s="69"/>
    </row>
    <row r="829" spans="4:4" ht="14.25" customHeight="1" x14ac:dyDescent="0.25">
      <c r="D829" s="69"/>
    </row>
    <row r="830" spans="4:4" ht="14.25" customHeight="1" x14ac:dyDescent="0.25">
      <c r="D830" s="69"/>
    </row>
    <row r="831" spans="4:4" ht="14.25" customHeight="1" x14ac:dyDescent="0.25">
      <c r="D831" s="69"/>
    </row>
    <row r="832" spans="4:4" ht="14.25" customHeight="1" x14ac:dyDescent="0.25">
      <c r="D832" s="69"/>
    </row>
    <row r="833" spans="4:4" ht="14.25" customHeight="1" x14ac:dyDescent="0.25">
      <c r="D833" s="69"/>
    </row>
    <row r="834" spans="4:4" ht="14.25" customHeight="1" x14ac:dyDescent="0.25">
      <c r="D834" s="69"/>
    </row>
    <row r="835" spans="4:4" ht="14.25" customHeight="1" x14ac:dyDescent="0.25">
      <c r="D835" s="69"/>
    </row>
    <row r="836" spans="4:4" ht="14.25" customHeight="1" x14ac:dyDescent="0.25">
      <c r="D836" s="69"/>
    </row>
    <row r="837" spans="4:4" ht="14.25" customHeight="1" x14ac:dyDescent="0.25">
      <c r="D837" s="69"/>
    </row>
    <row r="838" spans="4:4" ht="14.25" customHeight="1" x14ac:dyDescent="0.25">
      <c r="D838" s="69"/>
    </row>
    <row r="839" spans="4:4" ht="14.25" customHeight="1" x14ac:dyDescent="0.25">
      <c r="D839" s="69"/>
    </row>
    <row r="840" spans="4:4" ht="14.25" customHeight="1" x14ac:dyDescent="0.25">
      <c r="D840" s="69"/>
    </row>
    <row r="841" spans="4:4" ht="14.25" customHeight="1" x14ac:dyDescent="0.25">
      <c r="D841" s="69"/>
    </row>
    <row r="842" spans="4:4" ht="14.25" customHeight="1" x14ac:dyDescent="0.25">
      <c r="D842" s="69"/>
    </row>
    <row r="843" spans="4:4" ht="14.25" customHeight="1" x14ac:dyDescent="0.25">
      <c r="D843" s="69"/>
    </row>
    <row r="844" spans="4:4" ht="14.25" customHeight="1" x14ac:dyDescent="0.25">
      <c r="D844" s="69"/>
    </row>
    <row r="845" spans="4:4" ht="14.25" customHeight="1" x14ac:dyDescent="0.25">
      <c r="D845" s="69"/>
    </row>
    <row r="846" spans="4:4" ht="14.25" customHeight="1" x14ac:dyDescent="0.25">
      <c r="D846" s="69"/>
    </row>
    <row r="847" spans="4:4" ht="14.25" customHeight="1" x14ac:dyDescent="0.25">
      <c r="D847" s="69"/>
    </row>
    <row r="848" spans="4:4" ht="14.25" customHeight="1" x14ac:dyDescent="0.25">
      <c r="D848" s="69"/>
    </row>
    <row r="849" spans="4:4" ht="14.25" customHeight="1" x14ac:dyDescent="0.25">
      <c r="D849" s="69"/>
    </row>
    <row r="850" spans="4:4" ht="14.25" customHeight="1" x14ac:dyDescent="0.25">
      <c r="D850" s="69"/>
    </row>
    <row r="851" spans="4:4" ht="14.25" customHeight="1" x14ac:dyDescent="0.25">
      <c r="D851" s="69"/>
    </row>
    <row r="852" spans="4:4" ht="14.25" customHeight="1" x14ac:dyDescent="0.25">
      <c r="D852" s="69"/>
    </row>
    <row r="853" spans="4:4" ht="14.25" customHeight="1" x14ac:dyDescent="0.25">
      <c r="D853" s="69"/>
    </row>
    <row r="854" spans="4:4" ht="14.25" customHeight="1" x14ac:dyDescent="0.25">
      <c r="D854" s="69"/>
    </row>
    <row r="855" spans="4:4" ht="14.25" customHeight="1" x14ac:dyDescent="0.25">
      <c r="D855" s="69"/>
    </row>
    <row r="856" spans="4:4" ht="14.25" customHeight="1" x14ac:dyDescent="0.25">
      <c r="D856" s="69"/>
    </row>
    <row r="857" spans="4:4" ht="14.25" customHeight="1" x14ac:dyDescent="0.25">
      <c r="D857" s="69"/>
    </row>
    <row r="858" spans="4:4" ht="14.25" customHeight="1" x14ac:dyDescent="0.25">
      <c r="D858" s="69"/>
    </row>
    <row r="859" spans="4:4" ht="14.25" customHeight="1" x14ac:dyDescent="0.25">
      <c r="D859" s="69"/>
    </row>
    <row r="860" spans="4:4" ht="14.25" customHeight="1" x14ac:dyDescent="0.25">
      <c r="D860" s="69"/>
    </row>
    <row r="861" spans="4:4" ht="14.25" customHeight="1" x14ac:dyDescent="0.25">
      <c r="D861" s="69"/>
    </row>
    <row r="862" spans="4:4" ht="14.25" customHeight="1" x14ac:dyDescent="0.25">
      <c r="D862" s="69"/>
    </row>
    <row r="863" spans="4:4" ht="14.25" customHeight="1" x14ac:dyDescent="0.25">
      <c r="D863" s="69"/>
    </row>
    <row r="864" spans="4:4" ht="14.25" customHeight="1" x14ac:dyDescent="0.25">
      <c r="D864" s="69"/>
    </row>
    <row r="865" spans="4:4" ht="14.25" customHeight="1" x14ac:dyDescent="0.25">
      <c r="D865" s="69"/>
    </row>
    <row r="866" spans="4:4" ht="14.25" customHeight="1" x14ac:dyDescent="0.25">
      <c r="D866" s="69"/>
    </row>
    <row r="867" spans="4:4" ht="14.25" customHeight="1" x14ac:dyDescent="0.25">
      <c r="D867" s="69"/>
    </row>
    <row r="868" spans="4:4" ht="14.25" customHeight="1" x14ac:dyDescent="0.25">
      <c r="D868" s="69"/>
    </row>
    <row r="869" spans="4:4" ht="14.25" customHeight="1" x14ac:dyDescent="0.25">
      <c r="D869" s="69"/>
    </row>
    <row r="870" spans="4:4" ht="14.25" customHeight="1" x14ac:dyDescent="0.25">
      <c r="D870" s="69"/>
    </row>
    <row r="871" spans="4:4" ht="14.25" customHeight="1" x14ac:dyDescent="0.25">
      <c r="D871" s="69"/>
    </row>
    <row r="872" spans="4:4" ht="14.25" customHeight="1" x14ac:dyDescent="0.25">
      <c r="D872" s="69"/>
    </row>
    <row r="873" spans="4:4" ht="14.25" customHeight="1" x14ac:dyDescent="0.25">
      <c r="D873" s="69"/>
    </row>
    <row r="874" spans="4:4" ht="14.25" customHeight="1" x14ac:dyDescent="0.25">
      <c r="D874" s="69"/>
    </row>
    <row r="875" spans="4:4" ht="14.25" customHeight="1" x14ac:dyDescent="0.25">
      <c r="D875" s="69"/>
    </row>
    <row r="876" spans="4:4" ht="14.25" customHeight="1" x14ac:dyDescent="0.25">
      <c r="D876" s="69"/>
    </row>
    <row r="877" spans="4:4" ht="14.25" customHeight="1" x14ac:dyDescent="0.25">
      <c r="D877" s="69"/>
    </row>
    <row r="878" spans="4:4" ht="14.25" customHeight="1" x14ac:dyDescent="0.25">
      <c r="D878" s="69"/>
    </row>
    <row r="879" spans="4:4" ht="14.25" customHeight="1" x14ac:dyDescent="0.25">
      <c r="D879" s="69"/>
    </row>
    <row r="880" spans="4:4" ht="14.25" customHeight="1" x14ac:dyDescent="0.25">
      <c r="D880" s="69"/>
    </row>
    <row r="881" spans="4:4" ht="14.25" customHeight="1" x14ac:dyDescent="0.25">
      <c r="D881" s="69"/>
    </row>
    <row r="882" spans="4:4" ht="14.25" customHeight="1" x14ac:dyDescent="0.25">
      <c r="D882" s="69"/>
    </row>
    <row r="883" spans="4:4" ht="14.25" customHeight="1" x14ac:dyDescent="0.25">
      <c r="D883" s="69"/>
    </row>
    <row r="884" spans="4:4" ht="14.25" customHeight="1" x14ac:dyDescent="0.25">
      <c r="D884" s="69"/>
    </row>
    <row r="885" spans="4:4" ht="14.25" customHeight="1" x14ac:dyDescent="0.25">
      <c r="D885" s="69"/>
    </row>
    <row r="886" spans="4:4" ht="14.25" customHeight="1" x14ac:dyDescent="0.25">
      <c r="D886" s="69"/>
    </row>
    <row r="887" spans="4:4" ht="14.25" customHeight="1" x14ac:dyDescent="0.25">
      <c r="D887" s="69"/>
    </row>
    <row r="888" spans="4:4" ht="14.25" customHeight="1" x14ac:dyDescent="0.25">
      <c r="D888" s="69"/>
    </row>
    <row r="889" spans="4:4" ht="14.25" customHeight="1" x14ac:dyDescent="0.25">
      <c r="D889" s="69"/>
    </row>
    <row r="890" spans="4:4" ht="14.25" customHeight="1" x14ac:dyDescent="0.25">
      <c r="D890" s="69"/>
    </row>
    <row r="891" spans="4:4" ht="14.25" customHeight="1" x14ac:dyDescent="0.25">
      <c r="D891" s="69"/>
    </row>
    <row r="892" spans="4:4" ht="14.25" customHeight="1" x14ac:dyDescent="0.25">
      <c r="D892" s="69"/>
    </row>
    <row r="893" spans="4:4" ht="14.25" customHeight="1" x14ac:dyDescent="0.25">
      <c r="D893" s="69"/>
    </row>
    <row r="894" spans="4:4" ht="14.25" customHeight="1" x14ac:dyDescent="0.25">
      <c r="D894" s="69"/>
    </row>
    <row r="895" spans="4:4" ht="14.25" customHeight="1" x14ac:dyDescent="0.25">
      <c r="D895" s="69"/>
    </row>
    <row r="896" spans="4:4" ht="14.25" customHeight="1" x14ac:dyDescent="0.25">
      <c r="D896" s="69"/>
    </row>
    <row r="897" spans="4:4" ht="14.25" customHeight="1" x14ac:dyDescent="0.25">
      <c r="D897" s="69"/>
    </row>
    <row r="898" spans="4:4" ht="14.25" customHeight="1" x14ac:dyDescent="0.25">
      <c r="D898" s="69"/>
    </row>
    <row r="899" spans="4:4" ht="14.25" customHeight="1" x14ac:dyDescent="0.25">
      <c r="D899" s="69"/>
    </row>
    <row r="900" spans="4:4" ht="14.25" customHeight="1" x14ac:dyDescent="0.25">
      <c r="D900" s="69"/>
    </row>
    <row r="901" spans="4:4" ht="14.25" customHeight="1" x14ac:dyDescent="0.25">
      <c r="D901" s="69"/>
    </row>
    <row r="902" spans="4:4" ht="14.25" customHeight="1" x14ac:dyDescent="0.25">
      <c r="D902" s="69"/>
    </row>
    <row r="903" spans="4:4" ht="14.25" customHeight="1" x14ac:dyDescent="0.25">
      <c r="D903" s="69"/>
    </row>
    <row r="904" spans="4:4" ht="14.25" customHeight="1" x14ac:dyDescent="0.25">
      <c r="D904" s="69"/>
    </row>
    <row r="905" spans="4:4" ht="14.25" customHeight="1" x14ac:dyDescent="0.25">
      <c r="D905" s="69"/>
    </row>
    <row r="906" spans="4:4" ht="14.25" customHeight="1" x14ac:dyDescent="0.25">
      <c r="D906" s="69"/>
    </row>
    <row r="907" spans="4:4" ht="14.25" customHeight="1" x14ac:dyDescent="0.25">
      <c r="D907" s="69"/>
    </row>
    <row r="908" spans="4:4" ht="14.25" customHeight="1" x14ac:dyDescent="0.25">
      <c r="D908" s="69"/>
    </row>
    <row r="909" spans="4:4" ht="14.25" customHeight="1" x14ac:dyDescent="0.25">
      <c r="D909" s="69"/>
    </row>
    <row r="910" spans="4:4" ht="14.25" customHeight="1" x14ac:dyDescent="0.25">
      <c r="D910" s="69"/>
    </row>
    <row r="911" spans="4:4" ht="14.25" customHeight="1" x14ac:dyDescent="0.25">
      <c r="D911" s="69"/>
    </row>
    <row r="912" spans="4:4" ht="14.25" customHeight="1" x14ac:dyDescent="0.25">
      <c r="D912" s="69"/>
    </row>
    <row r="913" spans="4:4" ht="14.25" customHeight="1" x14ac:dyDescent="0.25">
      <c r="D913" s="69"/>
    </row>
    <row r="914" spans="4:4" ht="14.25" customHeight="1" x14ac:dyDescent="0.25">
      <c r="D914" s="69"/>
    </row>
    <row r="915" spans="4:4" ht="14.25" customHeight="1" x14ac:dyDescent="0.25">
      <c r="D915" s="69"/>
    </row>
    <row r="916" spans="4:4" ht="14.25" customHeight="1" x14ac:dyDescent="0.25">
      <c r="D916" s="69"/>
    </row>
    <row r="917" spans="4:4" ht="14.25" customHeight="1" x14ac:dyDescent="0.25">
      <c r="D917" s="69"/>
    </row>
    <row r="918" spans="4:4" ht="14.25" customHeight="1" x14ac:dyDescent="0.25">
      <c r="D918" s="69"/>
    </row>
    <row r="919" spans="4:4" ht="14.25" customHeight="1" x14ac:dyDescent="0.25">
      <c r="D919" s="69"/>
    </row>
    <row r="920" spans="4:4" ht="14.25" customHeight="1" x14ac:dyDescent="0.25">
      <c r="D920" s="69"/>
    </row>
    <row r="921" spans="4:4" ht="14.25" customHeight="1" x14ac:dyDescent="0.25">
      <c r="D921" s="69"/>
    </row>
    <row r="922" spans="4:4" ht="14.25" customHeight="1" x14ac:dyDescent="0.25">
      <c r="D922" s="69"/>
    </row>
    <row r="923" spans="4:4" ht="14.25" customHeight="1" x14ac:dyDescent="0.25">
      <c r="D923" s="69"/>
    </row>
    <row r="924" spans="4:4" ht="14.25" customHeight="1" x14ac:dyDescent="0.25">
      <c r="D924" s="69"/>
    </row>
    <row r="925" spans="4:4" ht="14.25" customHeight="1" x14ac:dyDescent="0.25">
      <c r="D925" s="69"/>
    </row>
    <row r="926" spans="4:4" ht="14.25" customHeight="1" x14ac:dyDescent="0.25">
      <c r="D926" s="69"/>
    </row>
    <row r="927" spans="4:4" ht="14.25" customHeight="1" x14ac:dyDescent="0.25">
      <c r="D927" s="69"/>
    </row>
    <row r="928" spans="4:4" ht="14.25" customHeight="1" x14ac:dyDescent="0.25">
      <c r="D928" s="69"/>
    </row>
    <row r="929" spans="4:4" ht="14.25" customHeight="1" x14ac:dyDescent="0.25">
      <c r="D929" s="69"/>
    </row>
    <row r="930" spans="4:4" ht="14.25" customHeight="1" x14ac:dyDescent="0.25">
      <c r="D930" s="69"/>
    </row>
    <row r="931" spans="4:4" ht="14.25" customHeight="1" x14ac:dyDescent="0.25">
      <c r="D931" s="69"/>
    </row>
    <row r="932" spans="4:4" ht="14.25" customHeight="1" x14ac:dyDescent="0.25">
      <c r="D932" s="69"/>
    </row>
    <row r="933" spans="4:4" ht="14.25" customHeight="1" x14ac:dyDescent="0.25">
      <c r="D933" s="69"/>
    </row>
    <row r="934" spans="4:4" ht="14.25" customHeight="1" x14ac:dyDescent="0.25">
      <c r="D934" s="69"/>
    </row>
    <row r="935" spans="4:4" ht="14.25" customHeight="1" x14ac:dyDescent="0.25">
      <c r="D935" s="69"/>
    </row>
    <row r="936" spans="4:4" ht="14.25" customHeight="1" x14ac:dyDescent="0.25">
      <c r="D936" s="69"/>
    </row>
    <row r="937" spans="4:4" ht="14.25" customHeight="1" x14ac:dyDescent="0.25">
      <c r="D937" s="69"/>
    </row>
    <row r="938" spans="4:4" ht="14.25" customHeight="1" x14ac:dyDescent="0.25">
      <c r="D938" s="69"/>
    </row>
    <row r="939" spans="4:4" ht="14.25" customHeight="1" x14ac:dyDescent="0.25">
      <c r="D939" s="69"/>
    </row>
    <row r="940" spans="4:4" ht="14.25" customHeight="1" x14ac:dyDescent="0.25">
      <c r="D940" s="69"/>
    </row>
    <row r="941" spans="4:4" ht="14.25" customHeight="1" x14ac:dyDescent="0.25">
      <c r="D941" s="69"/>
    </row>
    <row r="942" spans="4:4" ht="14.25" customHeight="1" x14ac:dyDescent="0.25">
      <c r="D942" s="69"/>
    </row>
    <row r="943" spans="4:4" ht="14.25" customHeight="1" x14ac:dyDescent="0.25">
      <c r="D943" s="69"/>
    </row>
    <row r="944" spans="4:4" ht="14.25" customHeight="1" x14ac:dyDescent="0.25">
      <c r="D944" s="69"/>
    </row>
    <row r="945" spans="4:4" ht="14.25" customHeight="1" x14ac:dyDescent="0.25">
      <c r="D945" s="69"/>
    </row>
    <row r="946" spans="4:4" ht="14.25" customHeight="1" x14ac:dyDescent="0.25">
      <c r="D946" s="69"/>
    </row>
    <row r="947" spans="4:4" ht="14.25" customHeight="1" x14ac:dyDescent="0.25">
      <c r="D947" s="69"/>
    </row>
    <row r="948" spans="4:4" ht="14.25" customHeight="1" x14ac:dyDescent="0.25">
      <c r="D948" s="69"/>
    </row>
    <row r="949" spans="4:4" ht="14.25" customHeight="1" x14ac:dyDescent="0.25">
      <c r="D949" s="69"/>
    </row>
    <row r="950" spans="4:4" ht="14.25" customHeight="1" x14ac:dyDescent="0.25">
      <c r="D950" s="69"/>
    </row>
    <row r="951" spans="4:4" ht="14.25" customHeight="1" x14ac:dyDescent="0.25">
      <c r="D951" s="69"/>
    </row>
    <row r="952" spans="4:4" ht="14.25" customHeight="1" x14ac:dyDescent="0.25">
      <c r="D952" s="69"/>
    </row>
    <row r="953" spans="4:4" ht="14.25" customHeight="1" x14ac:dyDescent="0.25">
      <c r="D953" s="69"/>
    </row>
    <row r="954" spans="4:4" ht="14.25" customHeight="1" x14ac:dyDescent="0.25">
      <c r="D954" s="69"/>
    </row>
    <row r="955" spans="4:4" ht="14.25" customHeight="1" x14ac:dyDescent="0.25">
      <c r="D955" s="69"/>
    </row>
    <row r="956" spans="4:4" ht="14.25" customHeight="1" x14ac:dyDescent="0.25">
      <c r="D956" s="69"/>
    </row>
    <row r="957" spans="4:4" ht="14.25" customHeight="1" x14ac:dyDescent="0.25">
      <c r="D957" s="69"/>
    </row>
    <row r="958" spans="4:4" ht="14.25" customHeight="1" x14ac:dyDescent="0.25">
      <c r="D958" s="69"/>
    </row>
    <row r="959" spans="4:4" ht="14.25" customHeight="1" x14ac:dyDescent="0.25">
      <c r="D959" s="69"/>
    </row>
    <row r="960" spans="4:4" ht="14.25" customHeight="1" x14ac:dyDescent="0.25">
      <c r="D960" s="69"/>
    </row>
    <row r="961" spans="4:4" ht="14.25" customHeight="1" x14ac:dyDescent="0.25">
      <c r="D961" s="69"/>
    </row>
    <row r="962" spans="4:4" ht="14.25" customHeight="1" x14ac:dyDescent="0.25">
      <c r="D962" s="69"/>
    </row>
    <row r="963" spans="4:4" ht="14.25" customHeight="1" x14ac:dyDescent="0.25">
      <c r="D963" s="69"/>
    </row>
    <row r="964" spans="4:4" ht="14.25" customHeight="1" x14ac:dyDescent="0.25">
      <c r="D964" s="69"/>
    </row>
    <row r="965" spans="4:4" ht="14.25" customHeight="1" x14ac:dyDescent="0.25">
      <c r="D965" s="69"/>
    </row>
    <row r="966" spans="4:4" ht="14.25" customHeight="1" x14ac:dyDescent="0.25">
      <c r="D966" s="69"/>
    </row>
    <row r="967" spans="4:4" ht="14.25" customHeight="1" x14ac:dyDescent="0.25">
      <c r="D967" s="69"/>
    </row>
    <row r="968" spans="4:4" ht="14.25" customHeight="1" x14ac:dyDescent="0.25">
      <c r="D968" s="69"/>
    </row>
    <row r="969" spans="4:4" ht="14.25" customHeight="1" x14ac:dyDescent="0.25">
      <c r="D969" s="69"/>
    </row>
    <row r="970" spans="4:4" ht="14.25" customHeight="1" x14ac:dyDescent="0.25">
      <c r="D970" s="69"/>
    </row>
    <row r="971" spans="4:4" ht="14.25" customHeight="1" x14ac:dyDescent="0.25">
      <c r="D971" s="69"/>
    </row>
    <row r="972" spans="4:4" ht="14.25" customHeight="1" x14ac:dyDescent="0.25">
      <c r="D972" s="69"/>
    </row>
    <row r="973" spans="4:4" ht="14.25" customHeight="1" x14ac:dyDescent="0.25">
      <c r="D973" s="69"/>
    </row>
    <row r="974" spans="4:4" ht="14.25" customHeight="1" x14ac:dyDescent="0.25">
      <c r="D974" s="69"/>
    </row>
    <row r="975" spans="4:4" ht="14.25" customHeight="1" x14ac:dyDescent="0.25">
      <c r="D975" s="69"/>
    </row>
    <row r="976" spans="4:4" ht="14.25" customHeight="1" x14ac:dyDescent="0.25">
      <c r="D976" s="69"/>
    </row>
    <row r="977" spans="4:4" ht="14.25" customHeight="1" x14ac:dyDescent="0.25">
      <c r="D977" s="69"/>
    </row>
    <row r="978" spans="4:4" ht="14.25" customHeight="1" x14ac:dyDescent="0.25">
      <c r="D978" s="69"/>
    </row>
    <row r="979" spans="4:4" ht="14.25" customHeight="1" x14ac:dyDescent="0.25">
      <c r="D979" s="69"/>
    </row>
    <row r="980" spans="4:4" ht="14.25" customHeight="1" x14ac:dyDescent="0.25">
      <c r="D980" s="69"/>
    </row>
    <row r="981" spans="4:4" ht="14.25" customHeight="1" x14ac:dyDescent="0.25">
      <c r="D981" s="69"/>
    </row>
    <row r="982" spans="4:4" ht="14.25" customHeight="1" x14ac:dyDescent="0.25">
      <c r="D982" s="69"/>
    </row>
    <row r="983" spans="4:4" ht="14.25" customHeight="1" x14ac:dyDescent="0.25">
      <c r="D983" s="69"/>
    </row>
    <row r="984" spans="4:4" ht="14.25" customHeight="1" x14ac:dyDescent="0.25">
      <c r="D984" s="69"/>
    </row>
    <row r="985" spans="4:4" ht="14.25" customHeight="1" x14ac:dyDescent="0.25">
      <c r="D985" s="69"/>
    </row>
    <row r="986" spans="4:4" ht="14.25" customHeight="1" x14ac:dyDescent="0.25">
      <c r="D986" s="69"/>
    </row>
    <row r="987" spans="4:4" ht="14.25" customHeight="1" x14ac:dyDescent="0.25">
      <c r="D987" s="69"/>
    </row>
    <row r="988" spans="4:4" ht="14.25" customHeight="1" x14ac:dyDescent="0.25">
      <c r="D988" s="69"/>
    </row>
    <row r="989" spans="4:4" ht="14.25" customHeight="1" x14ac:dyDescent="0.25">
      <c r="D989" s="69"/>
    </row>
    <row r="990" spans="4:4" ht="14.25" customHeight="1" x14ac:dyDescent="0.25">
      <c r="D990" s="69"/>
    </row>
    <row r="991" spans="4:4" ht="14.25" customHeight="1" x14ac:dyDescent="0.25">
      <c r="D991" s="69"/>
    </row>
    <row r="992" spans="4:4" ht="14.25" customHeight="1" x14ac:dyDescent="0.25">
      <c r="D992" s="69"/>
    </row>
    <row r="993" spans="4:4" ht="14.25" customHeight="1" x14ac:dyDescent="0.25">
      <c r="D993" s="69"/>
    </row>
    <row r="994" spans="4:4" ht="14.25" customHeight="1" x14ac:dyDescent="0.25">
      <c r="D994" s="69"/>
    </row>
    <row r="995" spans="4:4" ht="14.25" customHeight="1" x14ac:dyDescent="0.25">
      <c r="D995" s="69"/>
    </row>
    <row r="996" spans="4:4" ht="14.25" customHeight="1" x14ac:dyDescent="0.25">
      <c r="D996" s="69"/>
    </row>
    <row r="997" spans="4:4" ht="14.25" customHeight="1" x14ac:dyDescent="0.25">
      <c r="D997" s="69"/>
    </row>
    <row r="998" spans="4:4" ht="14.25" customHeight="1" x14ac:dyDescent="0.25">
      <c r="D998" s="69"/>
    </row>
    <row r="999" spans="4:4" ht="14.25" customHeight="1" x14ac:dyDescent="0.25">
      <c r="D999" s="69"/>
    </row>
    <row r="1000" spans="4:4" ht="14.25" customHeight="1" x14ac:dyDescent="0.25">
      <c r="D1000" s="69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B10" sqref="B10"/>
    </sheetView>
  </sheetViews>
  <sheetFormatPr defaultColWidth="14.42578125" defaultRowHeight="15" customHeight="1" x14ac:dyDescent="0.25"/>
  <cols>
    <col min="1" max="1" width="13.7109375" customWidth="1"/>
    <col min="2" max="2" width="17.85546875" bestFit="1" customWidth="1"/>
    <col min="3" max="4" width="8.7109375" customWidth="1"/>
    <col min="5" max="5" width="14.85546875" customWidth="1"/>
    <col min="6" max="6" width="13.140625" customWidth="1"/>
    <col min="7" max="7" width="14.85546875" customWidth="1"/>
    <col min="8" max="26" width="8.7109375" customWidth="1"/>
  </cols>
  <sheetData>
    <row r="1" spans="1:7" ht="14.25" customHeight="1" x14ac:dyDescent="0.3">
      <c r="A1" s="110" t="s">
        <v>45</v>
      </c>
      <c r="B1" s="105"/>
    </row>
    <row r="2" spans="1:7" ht="14.25" customHeight="1" x14ac:dyDescent="0.3">
      <c r="A2" s="78" t="s">
        <v>39</v>
      </c>
      <c r="B2" s="78" t="s">
        <v>42</v>
      </c>
      <c r="E2" s="79"/>
      <c r="F2" s="23"/>
      <c r="G2" s="23"/>
    </row>
    <row r="3" spans="1:7" ht="14.25" customHeight="1" x14ac:dyDescent="0.25">
      <c r="A3" s="16" t="s">
        <v>14</v>
      </c>
      <c r="B3" s="19" t="s">
        <v>16</v>
      </c>
      <c r="E3" s="79"/>
      <c r="F3" s="23"/>
    </row>
    <row r="4" spans="1:7" ht="14.25" customHeight="1" x14ac:dyDescent="0.25">
      <c r="A4" s="16" t="s">
        <v>10</v>
      </c>
      <c r="B4" s="19" t="s">
        <v>20</v>
      </c>
      <c r="E4" s="79"/>
      <c r="F4" s="23"/>
    </row>
    <row r="5" spans="1:7" ht="14.25" customHeight="1" x14ac:dyDescent="0.25">
      <c r="A5" s="16" t="s">
        <v>58</v>
      </c>
      <c r="B5" s="19" t="s">
        <v>18</v>
      </c>
      <c r="E5" s="79"/>
      <c r="F5" s="23"/>
    </row>
    <row r="6" spans="1:7" ht="14.25" customHeight="1" x14ac:dyDescent="0.25">
      <c r="A6" s="16" t="s">
        <v>12</v>
      </c>
      <c r="B6" s="19" t="s">
        <v>11</v>
      </c>
      <c r="E6" s="79"/>
      <c r="F6" s="23"/>
    </row>
    <row r="7" spans="1:7" ht="14.25" customHeight="1" x14ac:dyDescent="0.25">
      <c r="A7" s="16" t="s">
        <v>17</v>
      </c>
      <c r="B7" s="19" t="s">
        <v>15</v>
      </c>
      <c r="F7" s="79"/>
    </row>
    <row r="8" spans="1:7" ht="14.25" customHeight="1" x14ac:dyDescent="0.25">
      <c r="A8" s="16" t="s">
        <v>19</v>
      </c>
      <c r="B8" s="19" t="s">
        <v>9</v>
      </c>
      <c r="F8" s="79"/>
    </row>
    <row r="9" spans="1:7" ht="14.25" customHeight="1" x14ac:dyDescent="0.25">
      <c r="A9" s="16" t="s">
        <v>8</v>
      </c>
      <c r="B9" s="19" t="s">
        <v>13</v>
      </c>
      <c r="F9" s="79"/>
    </row>
    <row r="10" spans="1:7" ht="14.25" customHeight="1" x14ac:dyDescent="0.25">
      <c r="A10" s="19" t="s">
        <v>21</v>
      </c>
      <c r="B10" s="19"/>
      <c r="F10" s="79"/>
    </row>
    <row r="11" spans="1:7" ht="14.25" customHeight="1" x14ac:dyDescent="0.25">
      <c r="A11" s="16" t="s">
        <v>1</v>
      </c>
      <c r="B11" s="19"/>
      <c r="C11" s="80" t="s">
        <v>43</v>
      </c>
      <c r="F11" s="79"/>
      <c r="G11" s="23"/>
    </row>
    <row r="12" spans="1:7" ht="14.25" customHeight="1" x14ac:dyDescent="0.25">
      <c r="A12" s="23"/>
      <c r="F12" s="79"/>
    </row>
    <row r="13" spans="1:7" ht="14.25" customHeight="1" x14ac:dyDescent="0.25">
      <c r="A13" s="81" t="s">
        <v>44</v>
      </c>
      <c r="F13" s="79"/>
    </row>
    <row r="14" spans="1:7" ht="14.25" customHeight="1" x14ac:dyDescent="0.25">
      <c r="F14" s="79"/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B1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1"/>
  <sheetViews>
    <sheetView workbookViewId="0">
      <pane ySplit="1" topLeftCell="A2" activePane="bottomLeft" state="frozen"/>
      <selection pane="bottomLeft" activeCell="G2" sqref="G2"/>
    </sheetView>
  </sheetViews>
  <sheetFormatPr defaultColWidth="14.42578125" defaultRowHeight="15" customHeight="1" x14ac:dyDescent="0.25"/>
  <cols>
    <col min="1" max="1" width="16.85546875" customWidth="1"/>
    <col min="2" max="2" width="11.42578125" customWidth="1"/>
    <col min="3" max="3" width="14.5703125" customWidth="1"/>
    <col min="4" max="4" width="18.140625" customWidth="1"/>
    <col min="5" max="5" width="11.5703125" customWidth="1"/>
    <col min="6" max="6" width="16" customWidth="1"/>
    <col min="7" max="7" width="16.42578125" customWidth="1"/>
    <col min="8" max="8" width="9.5703125" customWidth="1"/>
    <col min="9" max="26" width="8.7109375" customWidth="1"/>
  </cols>
  <sheetData>
    <row r="1" spans="1:7" ht="31.5" customHeight="1" x14ac:dyDescent="0.25">
      <c r="A1" s="71" t="s">
        <v>33</v>
      </c>
      <c r="B1" s="72" t="s">
        <v>34</v>
      </c>
      <c r="C1" s="71" t="s">
        <v>35</v>
      </c>
      <c r="D1" s="73" t="s">
        <v>36</v>
      </c>
      <c r="E1" s="72" t="s">
        <v>22</v>
      </c>
      <c r="F1" s="71" t="s">
        <v>37</v>
      </c>
      <c r="G1" s="72" t="s">
        <v>38</v>
      </c>
    </row>
    <row r="2" spans="1:7" ht="14.25" customHeight="1" x14ac:dyDescent="0.25">
      <c r="A2" s="44" t="s">
        <v>10</v>
      </c>
      <c r="B2" s="67">
        <f t="shared" ref="B2:B3" si="0">D2+C2</f>
        <v>325</v>
      </c>
      <c r="C2" s="74">
        <f>VLOOKUP(A2,'Meeting Points'!$A$4:$B$80,2,FALSE)</f>
        <v>70</v>
      </c>
      <c r="D2" s="67">
        <f>VLOOKUP(A2,'Tournament Points'!$A$6:$C$26,3,FALSE)</f>
        <v>255</v>
      </c>
      <c r="E2" s="75">
        <f>VLOOKUP(A2,'Tournament Points'!$A$6:$C$27,2,FALSE)</f>
        <v>35.120000000000005</v>
      </c>
      <c r="F2" s="68" t="s">
        <v>39</v>
      </c>
      <c r="G2" s="76"/>
    </row>
    <row r="3" spans="1:7" ht="14.25" customHeight="1" x14ac:dyDescent="0.25">
      <c r="A3" s="44" t="s">
        <v>20</v>
      </c>
      <c r="B3" s="67">
        <f t="shared" si="0"/>
        <v>106</v>
      </c>
      <c r="C3" s="74">
        <f>VLOOKUP(A3,'Meeting Points'!$A$4:$B$80,2,FALSE)</f>
        <v>21</v>
      </c>
      <c r="D3" s="67">
        <f>VLOOKUP(A3,'Tournament Points'!$A$6:$C$26,3,FALSE)</f>
        <v>85</v>
      </c>
      <c r="E3" s="75">
        <f>VLOOKUP(A3,'Tournament Points'!$A$6:$C$27,2,FALSE)</f>
        <v>14.09</v>
      </c>
      <c r="F3" s="68" t="s">
        <v>40</v>
      </c>
      <c r="G3" s="76"/>
    </row>
    <row r="4" spans="1:7" ht="14.25" customHeight="1" x14ac:dyDescent="0.25">
      <c r="A4" s="93" t="s">
        <v>58</v>
      </c>
      <c r="B4" s="67">
        <f t="shared" ref="B4" si="1">D4+C4</f>
        <v>288</v>
      </c>
      <c r="C4" s="74">
        <f>VLOOKUP(A4,'Meeting Points'!$A$4:$B$80,2,FALSE)</f>
        <v>63</v>
      </c>
      <c r="D4" s="67">
        <f>VLOOKUP(A4,'Tournament Points'!$A$6:$C$26,3,FALSE)</f>
        <v>225</v>
      </c>
      <c r="E4" s="75">
        <f>VLOOKUP(A4,'Tournament Points'!$A$6:$C$27,2,FALSE)</f>
        <v>25.23</v>
      </c>
      <c r="F4" s="68" t="s">
        <v>39</v>
      </c>
      <c r="G4" s="76"/>
    </row>
    <row r="5" spans="1:7" ht="14.25" customHeight="1" x14ac:dyDescent="0.25">
      <c r="A5" s="44" t="s">
        <v>32</v>
      </c>
      <c r="B5" s="67">
        <f t="shared" ref="B5" si="2">C5</f>
        <v>35</v>
      </c>
      <c r="C5" s="74">
        <f>VLOOKUP(A5,'Meeting Points'!$A$4:$B$80,2,FALSE)</f>
        <v>35</v>
      </c>
      <c r="D5" s="67" t="e">
        <f>VLOOKUP(A5,'Tournament Points'!$A$6:$C$26,3,FALSE)</f>
        <v>#N/A</v>
      </c>
      <c r="E5" s="75" t="e">
        <f>VLOOKUP(A5,'Tournament Points'!$A$6:$C$27,2,FALSE)</f>
        <v>#N/A</v>
      </c>
      <c r="F5" s="68"/>
      <c r="G5" s="76"/>
    </row>
    <row r="6" spans="1:7" ht="14.25" customHeight="1" x14ac:dyDescent="0.25">
      <c r="A6" s="42" t="s">
        <v>18</v>
      </c>
      <c r="B6" s="67">
        <f t="shared" ref="B6:B19" si="3">D6+C6</f>
        <v>113</v>
      </c>
      <c r="C6" s="74">
        <f>VLOOKUP(A6,'Meeting Points'!$A$4:$B$80,2,FALSE)</f>
        <v>56</v>
      </c>
      <c r="D6" s="67">
        <f>VLOOKUP(A6,'Tournament Points'!$A$6:$C$26,3,FALSE)</f>
        <v>57</v>
      </c>
      <c r="E6" s="75">
        <f>VLOOKUP(A6,'Tournament Points'!$A$6:$C$27,2,FALSE)</f>
        <v>2.98</v>
      </c>
      <c r="F6" s="68" t="s">
        <v>40</v>
      </c>
      <c r="G6" s="76"/>
    </row>
    <row r="7" spans="1:7" ht="14.25" customHeight="1" x14ac:dyDescent="0.25">
      <c r="A7" s="44" t="s">
        <v>14</v>
      </c>
      <c r="B7" s="67">
        <f t="shared" si="3"/>
        <v>341</v>
      </c>
      <c r="C7" s="74">
        <f>VLOOKUP(A7,'Meeting Points'!$A$4:$B$80,2,FALSE)</f>
        <v>56</v>
      </c>
      <c r="D7" s="67">
        <f>VLOOKUP(A7,'Tournament Points'!$A$6:$C$26,3,FALSE)</f>
        <v>285</v>
      </c>
      <c r="E7" s="75">
        <f>VLOOKUP(A7,'Tournament Points'!$A$6:$C$27,2,FALSE)</f>
        <v>30.08</v>
      </c>
      <c r="F7" s="68" t="s">
        <v>39</v>
      </c>
      <c r="G7" s="76"/>
    </row>
    <row r="8" spans="1:7" ht="14.25" customHeight="1" x14ac:dyDescent="0.25">
      <c r="A8" s="44" t="s">
        <v>19</v>
      </c>
      <c r="B8" s="67">
        <f t="shared" si="3"/>
        <v>224</v>
      </c>
      <c r="C8" s="74">
        <f>VLOOKUP(A8,'Meeting Points'!$A$4:$B$80,2,FALSE)</f>
        <v>7</v>
      </c>
      <c r="D8" s="67">
        <f>VLOOKUP(A8,'Tournament Points'!$A$6:$C$26,3,FALSE)</f>
        <v>217</v>
      </c>
      <c r="E8" s="75">
        <f>VLOOKUP(A8,'Tournament Points'!$A$6:$C$27,2,FALSE)</f>
        <v>22.6</v>
      </c>
      <c r="F8" s="68" t="s">
        <v>39</v>
      </c>
      <c r="G8" s="76"/>
    </row>
    <row r="9" spans="1:7" ht="14.25" customHeight="1" x14ac:dyDescent="0.25">
      <c r="A9" s="93" t="s">
        <v>60</v>
      </c>
      <c r="B9" s="67">
        <f t="shared" ref="B9" si="4">D9+C9</f>
        <v>7</v>
      </c>
      <c r="C9" s="74">
        <f>VLOOKUP(A9,'Meeting Points'!$A$4:$B$80,2,FALSE)</f>
        <v>0</v>
      </c>
      <c r="D9" s="67">
        <f>VLOOKUP(A9,'Tournament Points'!$A$6:$C$26,3,FALSE)</f>
        <v>7</v>
      </c>
      <c r="E9" s="75">
        <f>VLOOKUP(A9,'Tournament Points'!$A$6:$C$27,2,FALSE)</f>
        <v>0</v>
      </c>
      <c r="F9" s="68" t="s">
        <v>39</v>
      </c>
      <c r="G9" s="76"/>
    </row>
    <row r="10" spans="1:7" ht="14.25" customHeight="1" x14ac:dyDescent="0.25">
      <c r="A10" s="44" t="s">
        <v>1</v>
      </c>
      <c r="B10" s="67">
        <f t="shared" si="3"/>
        <v>7</v>
      </c>
      <c r="C10" s="74">
        <f>VLOOKUP(A10,'Meeting Points'!$A$4:$B$80,2,FALSE)</f>
        <v>7</v>
      </c>
      <c r="D10" s="67">
        <f>VLOOKUP(A10,'Tournament Points'!$A$6:$C$26,3,FALSE)</f>
        <v>0</v>
      </c>
      <c r="E10" s="75">
        <f>VLOOKUP(A10,'Tournament Points'!$A$6:$C$27,2,FALSE)</f>
        <v>8.6</v>
      </c>
      <c r="F10" s="68" t="s">
        <v>39</v>
      </c>
      <c r="G10" s="76"/>
    </row>
    <row r="11" spans="1:7" ht="14.25" customHeight="1" x14ac:dyDescent="0.25">
      <c r="A11" s="44" t="s">
        <v>8</v>
      </c>
      <c r="B11" s="67">
        <f t="shared" si="3"/>
        <v>172</v>
      </c>
      <c r="C11" s="74">
        <f>VLOOKUP(A11,'Meeting Points'!$A$4:$B$80,2,FALSE)</f>
        <v>77</v>
      </c>
      <c r="D11" s="67">
        <f>VLOOKUP(A11,'Tournament Points'!$A$6:$C$26,3,FALSE)</f>
        <v>95</v>
      </c>
      <c r="E11" s="75">
        <f>VLOOKUP(A11,'Tournament Points'!$A$6:$C$27,2,FALSE)</f>
        <v>12.01</v>
      </c>
      <c r="F11" s="68" t="s">
        <v>39</v>
      </c>
      <c r="G11" s="76"/>
    </row>
    <row r="12" spans="1:7" ht="14.25" customHeight="1" x14ac:dyDescent="0.25">
      <c r="A12" s="44" t="s">
        <v>21</v>
      </c>
      <c r="B12" s="67">
        <f t="shared" si="3"/>
        <v>142</v>
      </c>
      <c r="C12" s="74">
        <f>VLOOKUP(A12,'Meeting Points'!$A$4:$B$80,2,FALSE)</f>
        <v>49</v>
      </c>
      <c r="D12" s="67">
        <f>VLOOKUP(A12,'Tournament Points'!$A$6:$C$26,3,FALSE)</f>
        <v>93</v>
      </c>
      <c r="E12" s="75">
        <f>VLOOKUP(A12,'Tournament Points'!$A$6:$C$27,2,FALSE)</f>
        <v>5.6099999999999994</v>
      </c>
      <c r="F12" s="68" t="s">
        <v>39</v>
      </c>
      <c r="G12" s="76"/>
    </row>
    <row r="13" spans="1:7" ht="14.25" customHeight="1" x14ac:dyDescent="0.25">
      <c r="A13" s="44" t="s">
        <v>11</v>
      </c>
      <c r="B13" s="67">
        <f t="shared" si="3"/>
        <v>191</v>
      </c>
      <c r="C13" s="74">
        <f>VLOOKUP(A13,'Meeting Points'!$A$4:$B$80,2,FALSE)</f>
        <v>49</v>
      </c>
      <c r="D13" s="67">
        <f>VLOOKUP(A13,'Tournament Points'!$A$6:$C$26,3,FALSE)</f>
        <v>142</v>
      </c>
      <c r="E13" s="75">
        <f>VLOOKUP(A13,'Tournament Points'!$A$6:$C$27,2,FALSE)</f>
        <v>15</v>
      </c>
      <c r="F13" s="68" t="s">
        <v>40</v>
      </c>
      <c r="G13" s="76"/>
    </row>
    <row r="14" spans="1:7" ht="14.25" customHeight="1" x14ac:dyDescent="0.25">
      <c r="A14" s="44" t="s">
        <v>15</v>
      </c>
      <c r="B14" s="67">
        <f t="shared" si="3"/>
        <v>250</v>
      </c>
      <c r="C14" s="74">
        <f>VLOOKUP(A14,'Meeting Points'!$A$4:$B$80,2,FALSE)</f>
        <v>70</v>
      </c>
      <c r="D14" s="67">
        <f>VLOOKUP(A14,'Tournament Points'!$A$6:$C$26,3,FALSE)</f>
        <v>180</v>
      </c>
      <c r="E14" s="75">
        <f>VLOOKUP(A14,'Tournament Points'!$A$6:$C$27,2,FALSE)</f>
        <v>22</v>
      </c>
      <c r="F14" s="68" t="s">
        <v>40</v>
      </c>
      <c r="G14" s="76"/>
    </row>
    <row r="15" spans="1:7" ht="14.25" customHeight="1" x14ac:dyDescent="0.25">
      <c r="A15" s="44" t="s">
        <v>9</v>
      </c>
      <c r="B15" s="67">
        <f t="shared" si="3"/>
        <v>258</v>
      </c>
      <c r="C15" s="74">
        <f>VLOOKUP(A15,'Meeting Points'!$A$4:$B$80,2,FALSE)</f>
        <v>77</v>
      </c>
      <c r="D15" s="67">
        <f>VLOOKUP(A15,'Tournament Points'!$A$6:$C$26,3,FALSE)</f>
        <v>181</v>
      </c>
      <c r="E15" s="75">
        <f>VLOOKUP(A15,'Tournament Points'!$A$6:$C$27,2,FALSE)</f>
        <v>14.520000000000001</v>
      </c>
      <c r="F15" s="68" t="s">
        <v>40</v>
      </c>
      <c r="G15" s="76"/>
    </row>
    <row r="16" spans="1:7" ht="14.25" customHeight="1" x14ac:dyDescent="0.25">
      <c r="A16" s="44" t="s">
        <v>17</v>
      </c>
      <c r="B16" s="67">
        <f t="shared" si="3"/>
        <v>226</v>
      </c>
      <c r="C16" s="74">
        <f>VLOOKUP(A16,'Meeting Points'!$A$4:$B$80,2,FALSE)</f>
        <v>7</v>
      </c>
      <c r="D16" s="67">
        <f>VLOOKUP(A16,'Tournament Points'!$A$6:$C$26,3,FALSE)</f>
        <v>219</v>
      </c>
      <c r="E16" s="75">
        <f>VLOOKUP(A16,'Tournament Points'!$A$6:$C$27,2,FALSE)</f>
        <v>25.770000000000003</v>
      </c>
      <c r="F16" s="68" t="s">
        <v>39</v>
      </c>
      <c r="G16" s="76"/>
    </row>
    <row r="17" spans="1:8" ht="14.25" customHeight="1" x14ac:dyDescent="0.25">
      <c r="A17" s="44" t="s">
        <v>13</v>
      </c>
      <c r="B17" s="67">
        <f t="shared" si="3"/>
        <v>287</v>
      </c>
      <c r="C17" s="74">
        <f>VLOOKUP(A17,'Meeting Points'!$A$4:$B$80,2,FALSE)</f>
        <v>63</v>
      </c>
      <c r="D17" s="67">
        <f>VLOOKUP(A17,'Tournament Points'!$A$6:$C$26,3,FALSE)</f>
        <v>224</v>
      </c>
      <c r="E17" s="75">
        <f>VLOOKUP(A17,'Tournament Points'!$A$6:$C$27,2,FALSE)</f>
        <v>21.38</v>
      </c>
      <c r="F17" s="68" t="s">
        <v>40</v>
      </c>
      <c r="G17" s="76"/>
    </row>
    <row r="18" spans="1:8" ht="14.25" customHeight="1" x14ac:dyDescent="0.25">
      <c r="A18" s="44" t="s">
        <v>12</v>
      </c>
      <c r="B18" s="67">
        <f t="shared" si="3"/>
        <v>230</v>
      </c>
      <c r="C18" s="74">
        <f>VLOOKUP(A18,'Meeting Points'!$A$4:$B$80,2,FALSE)</f>
        <v>77</v>
      </c>
      <c r="D18" s="67">
        <f>VLOOKUP(A18,'Tournament Points'!$A$6:$C$26,3,FALSE)</f>
        <v>153</v>
      </c>
      <c r="E18" s="75">
        <f>VLOOKUP(A18,'Tournament Points'!$A$6:$C$27,2,FALSE)</f>
        <v>18.740000000000002</v>
      </c>
      <c r="F18" s="68" t="s">
        <v>39</v>
      </c>
      <c r="G18" s="76"/>
    </row>
    <row r="19" spans="1:8" ht="14.25" customHeight="1" x14ac:dyDescent="0.25">
      <c r="A19" s="83" t="s">
        <v>16</v>
      </c>
      <c r="B19" s="82">
        <f t="shared" si="3"/>
        <v>21</v>
      </c>
      <c r="C19" s="74">
        <f>VLOOKUP(A19,'Meeting Points'!$A$4:$B$80,2,FALSE)</f>
        <v>21</v>
      </c>
      <c r="D19" s="67">
        <f>VLOOKUP(A19,'Tournament Points'!$A$6:$C$26,3,FALSE)</f>
        <v>0</v>
      </c>
      <c r="E19" s="75">
        <f>VLOOKUP(A19,'Tournament Points'!$A$6:$C$27,2,FALSE)</f>
        <v>0</v>
      </c>
      <c r="F19" s="68" t="s">
        <v>40</v>
      </c>
      <c r="G19" s="76"/>
    </row>
    <row r="20" spans="1:8" ht="14.25" customHeight="1" x14ac:dyDescent="0.25">
      <c r="B20" s="69"/>
      <c r="G20" s="77">
        <f>SUM(G2:G19)</f>
        <v>0</v>
      </c>
    </row>
    <row r="21" spans="1:8" ht="14.25" customHeight="1" x14ac:dyDescent="0.25">
      <c r="B21" s="69"/>
      <c r="G21" s="69"/>
      <c r="H21" s="77" t="s">
        <v>41</v>
      </c>
    </row>
    <row r="22" spans="1:8" ht="14.25" customHeight="1" x14ac:dyDescent="0.25">
      <c r="B22" s="69"/>
      <c r="G22" s="69"/>
    </row>
    <row r="23" spans="1:8" ht="14.25" customHeight="1" x14ac:dyDescent="0.25">
      <c r="B23" s="69"/>
      <c r="G23" s="69"/>
    </row>
    <row r="24" spans="1:8" ht="14.25" customHeight="1" x14ac:dyDescent="0.25">
      <c r="B24" s="69"/>
      <c r="G24" s="69"/>
    </row>
    <row r="25" spans="1:8" ht="14.25" customHeight="1" x14ac:dyDescent="0.25">
      <c r="B25" s="69"/>
      <c r="G25" s="69"/>
    </row>
    <row r="26" spans="1:8" ht="14.25" customHeight="1" x14ac:dyDescent="0.25">
      <c r="B26" s="69"/>
      <c r="G26" s="69"/>
    </row>
    <row r="27" spans="1:8" ht="14.25" customHeight="1" x14ac:dyDescent="0.25">
      <c r="B27" s="69"/>
      <c r="G27" s="69"/>
    </row>
    <row r="28" spans="1:8" ht="14.25" customHeight="1" x14ac:dyDescent="0.25">
      <c r="B28" s="69"/>
      <c r="G28" s="69"/>
    </row>
    <row r="29" spans="1:8" ht="14.25" customHeight="1" x14ac:dyDescent="0.25">
      <c r="B29" s="69"/>
      <c r="G29" s="69"/>
    </row>
    <row r="30" spans="1:8" ht="14.25" customHeight="1" x14ac:dyDescent="0.25">
      <c r="B30" s="69"/>
      <c r="G30" s="69"/>
    </row>
    <row r="31" spans="1:8" ht="14.25" customHeight="1" x14ac:dyDescent="0.25">
      <c r="B31" s="69"/>
      <c r="G31" s="69"/>
    </row>
    <row r="32" spans="1:8" ht="14.25" customHeight="1" x14ac:dyDescent="0.25">
      <c r="B32" s="69"/>
      <c r="G32" s="69"/>
    </row>
    <row r="33" spans="2:7" ht="14.25" customHeight="1" x14ac:dyDescent="0.25">
      <c r="B33" s="69"/>
      <c r="G33" s="69"/>
    </row>
    <row r="34" spans="2:7" ht="14.25" customHeight="1" x14ac:dyDescent="0.25">
      <c r="B34" s="69"/>
      <c r="G34" s="69"/>
    </row>
    <row r="35" spans="2:7" ht="14.25" customHeight="1" x14ac:dyDescent="0.25">
      <c r="B35" s="69"/>
      <c r="G35" s="69"/>
    </row>
    <row r="36" spans="2:7" ht="14.25" customHeight="1" x14ac:dyDescent="0.25">
      <c r="B36" s="69"/>
      <c r="G36" s="69"/>
    </row>
    <row r="37" spans="2:7" ht="14.25" customHeight="1" x14ac:dyDescent="0.25">
      <c r="B37" s="69"/>
      <c r="G37" s="69"/>
    </row>
    <row r="38" spans="2:7" ht="14.25" customHeight="1" x14ac:dyDescent="0.25">
      <c r="B38" s="69"/>
      <c r="G38" s="69"/>
    </row>
    <row r="39" spans="2:7" ht="14.25" customHeight="1" x14ac:dyDescent="0.25">
      <c r="B39" s="69"/>
      <c r="G39" s="69"/>
    </row>
    <row r="40" spans="2:7" ht="14.25" customHeight="1" x14ac:dyDescent="0.25">
      <c r="B40" s="69"/>
      <c r="G40" s="69"/>
    </row>
    <row r="41" spans="2:7" ht="14.25" customHeight="1" x14ac:dyDescent="0.25">
      <c r="B41" s="69"/>
      <c r="G41" s="69"/>
    </row>
    <row r="42" spans="2:7" ht="14.25" customHeight="1" x14ac:dyDescent="0.25">
      <c r="B42" s="69"/>
      <c r="G42" s="69"/>
    </row>
    <row r="43" spans="2:7" ht="14.25" customHeight="1" x14ac:dyDescent="0.25">
      <c r="B43" s="69"/>
      <c r="G43" s="69"/>
    </row>
    <row r="44" spans="2:7" ht="14.25" customHeight="1" x14ac:dyDescent="0.25">
      <c r="B44" s="69"/>
      <c r="G44" s="69"/>
    </row>
    <row r="45" spans="2:7" ht="14.25" customHeight="1" x14ac:dyDescent="0.25">
      <c r="B45" s="69"/>
      <c r="G45" s="69"/>
    </row>
    <row r="46" spans="2:7" ht="14.25" customHeight="1" x14ac:dyDescent="0.25">
      <c r="B46" s="69"/>
      <c r="G46" s="69"/>
    </row>
    <row r="47" spans="2:7" ht="14.25" customHeight="1" x14ac:dyDescent="0.25">
      <c r="B47" s="69"/>
      <c r="G47" s="69"/>
    </row>
    <row r="48" spans="2:7" ht="14.25" customHeight="1" x14ac:dyDescent="0.25">
      <c r="B48" s="69"/>
      <c r="G48" s="69"/>
    </row>
    <row r="49" spans="2:7" ht="14.25" customHeight="1" x14ac:dyDescent="0.25">
      <c r="B49" s="69"/>
      <c r="G49" s="69"/>
    </row>
    <row r="50" spans="2:7" ht="14.25" customHeight="1" x14ac:dyDescent="0.25">
      <c r="B50" s="69"/>
      <c r="G50" s="69"/>
    </row>
    <row r="51" spans="2:7" ht="14.25" customHeight="1" x14ac:dyDescent="0.25">
      <c r="B51" s="69"/>
      <c r="G51" s="69"/>
    </row>
    <row r="52" spans="2:7" ht="14.25" customHeight="1" x14ac:dyDescent="0.25">
      <c r="B52" s="69"/>
      <c r="G52" s="69"/>
    </row>
    <row r="53" spans="2:7" ht="14.25" customHeight="1" x14ac:dyDescent="0.25">
      <c r="B53" s="69"/>
      <c r="G53" s="69"/>
    </row>
    <row r="54" spans="2:7" ht="14.25" customHeight="1" x14ac:dyDescent="0.25">
      <c r="B54" s="69"/>
      <c r="G54" s="69"/>
    </row>
    <row r="55" spans="2:7" ht="14.25" customHeight="1" x14ac:dyDescent="0.25">
      <c r="B55" s="69"/>
      <c r="G55" s="69"/>
    </row>
    <row r="56" spans="2:7" ht="14.25" customHeight="1" x14ac:dyDescent="0.25">
      <c r="B56" s="69"/>
      <c r="G56" s="69"/>
    </row>
    <row r="57" spans="2:7" ht="14.25" customHeight="1" x14ac:dyDescent="0.25">
      <c r="B57" s="69"/>
      <c r="G57" s="69"/>
    </row>
    <row r="58" spans="2:7" ht="14.25" customHeight="1" x14ac:dyDescent="0.25">
      <c r="B58" s="69"/>
      <c r="G58" s="69"/>
    </row>
    <row r="59" spans="2:7" ht="14.25" customHeight="1" x14ac:dyDescent="0.25">
      <c r="B59" s="69"/>
      <c r="G59" s="69"/>
    </row>
    <row r="60" spans="2:7" ht="14.25" customHeight="1" x14ac:dyDescent="0.25">
      <c r="B60" s="69"/>
      <c r="G60" s="69"/>
    </row>
    <row r="61" spans="2:7" ht="14.25" customHeight="1" x14ac:dyDescent="0.25">
      <c r="B61" s="69"/>
      <c r="G61" s="69"/>
    </row>
    <row r="62" spans="2:7" ht="14.25" customHeight="1" x14ac:dyDescent="0.25">
      <c r="B62" s="69"/>
      <c r="G62" s="69"/>
    </row>
    <row r="63" spans="2:7" ht="14.25" customHeight="1" x14ac:dyDescent="0.25">
      <c r="B63" s="69"/>
      <c r="G63" s="69"/>
    </row>
    <row r="64" spans="2:7" ht="14.25" customHeight="1" x14ac:dyDescent="0.25">
      <c r="B64" s="69"/>
      <c r="G64" s="69"/>
    </row>
    <row r="65" spans="2:7" ht="14.25" customHeight="1" x14ac:dyDescent="0.25">
      <c r="B65" s="69"/>
      <c r="G65" s="69"/>
    </row>
    <row r="66" spans="2:7" ht="14.25" customHeight="1" x14ac:dyDescent="0.25">
      <c r="B66" s="69"/>
      <c r="G66" s="69"/>
    </row>
    <row r="67" spans="2:7" ht="14.25" customHeight="1" x14ac:dyDescent="0.25">
      <c r="B67" s="69"/>
      <c r="G67" s="69"/>
    </row>
    <row r="68" spans="2:7" ht="14.25" customHeight="1" x14ac:dyDescent="0.25">
      <c r="B68" s="69"/>
      <c r="G68" s="69"/>
    </row>
    <row r="69" spans="2:7" ht="14.25" customHeight="1" x14ac:dyDescent="0.25">
      <c r="B69" s="69"/>
      <c r="G69" s="69"/>
    </row>
    <row r="70" spans="2:7" ht="14.25" customHeight="1" x14ac:dyDescent="0.25">
      <c r="B70" s="69"/>
      <c r="G70" s="69"/>
    </row>
    <row r="71" spans="2:7" ht="14.25" customHeight="1" x14ac:dyDescent="0.25">
      <c r="B71" s="69"/>
      <c r="G71" s="69"/>
    </row>
    <row r="72" spans="2:7" ht="14.25" customHeight="1" x14ac:dyDescent="0.25">
      <c r="B72" s="69"/>
      <c r="G72" s="69"/>
    </row>
    <row r="73" spans="2:7" ht="14.25" customHeight="1" x14ac:dyDescent="0.25">
      <c r="B73" s="69"/>
      <c r="G73" s="69"/>
    </row>
    <row r="74" spans="2:7" ht="14.25" customHeight="1" x14ac:dyDescent="0.25">
      <c r="B74" s="69"/>
      <c r="G74" s="69"/>
    </row>
    <row r="75" spans="2:7" ht="14.25" customHeight="1" x14ac:dyDescent="0.25">
      <c r="B75" s="69"/>
      <c r="G75" s="69"/>
    </row>
    <row r="76" spans="2:7" ht="14.25" customHeight="1" x14ac:dyDescent="0.25">
      <c r="B76" s="69"/>
      <c r="G76" s="69"/>
    </row>
    <row r="77" spans="2:7" ht="14.25" customHeight="1" x14ac:dyDescent="0.25">
      <c r="B77" s="69"/>
      <c r="G77" s="69"/>
    </row>
    <row r="78" spans="2:7" ht="14.25" customHeight="1" x14ac:dyDescent="0.25">
      <c r="B78" s="69"/>
      <c r="G78" s="69"/>
    </row>
    <row r="79" spans="2:7" ht="14.25" customHeight="1" x14ac:dyDescent="0.25">
      <c r="B79" s="69"/>
      <c r="G79" s="69"/>
    </row>
    <row r="80" spans="2:7" ht="14.25" customHeight="1" x14ac:dyDescent="0.25">
      <c r="B80" s="69"/>
      <c r="G80" s="69"/>
    </row>
    <row r="81" spans="2:7" ht="14.25" customHeight="1" x14ac:dyDescent="0.25">
      <c r="B81" s="69"/>
      <c r="G81" s="69"/>
    </row>
    <row r="82" spans="2:7" ht="14.25" customHeight="1" x14ac:dyDescent="0.25">
      <c r="B82" s="69"/>
      <c r="G82" s="69"/>
    </row>
    <row r="83" spans="2:7" ht="14.25" customHeight="1" x14ac:dyDescent="0.25">
      <c r="B83" s="69"/>
      <c r="G83" s="69"/>
    </row>
    <row r="84" spans="2:7" ht="14.25" customHeight="1" x14ac:dyDescent="0.25">
      <c r="B84" s="69"/>
      <c r="G84" s="69"/>
    </row>
    <row r="85" spans="2:7" ht="14.25" customHeight="1" x14ac:dyDescent="0.25">
      <c r="B85" s="69"/>
      <c r="G85" s="69"/>
    </row>
    <row r="86" spans="2:7" ht="14.25" customHeight="1" x14ac:dyDescent="0.25">
      <c r="B86" s="69"/>
      <c r="G86" s="69"/>
    </row>
    <row r="87" spans="2:7" ht="14.25" customHeight="1" x14ac:dyDescent="0.25">
      <c r="B87" s="69"/>
      <c r="G87" s="69"/>
    </row>
    <row r="88" spans="2:7" ht="14.25" customHeight="1" x14ac:dyDescent="0.25">
      <c r="B88" s="69"/>
      <c r="G88" s="69"/>
    </row>
    <row r="89" spans="2:7" ht="14.25" customHeight="1" x14ac:dyDescent="0.25">
      <c r="B89" s="69"/>
      <c r="G89" s="69"/>
    </row>
    <row r="90" spans="2:7" ht="14.25" customHeight="1" x14ac:dyDescent="0.25">
      <c r="B90" s="69"/>
      <c r="G90" s="69"/>
    </row>
    <row r="91" spans="2:7" ht="14.25" customHeight="1" x14ac:dyDescent="0.25">
      <c r="B91" s="69"/>
      <c r="G91" s="69"/>
    </row>
    <row r="92" spans="2:7" ht="14.25" customHeight="1" x14ac:dyDescent="0.25">
      <c r="B92" s="69"/>
      <c r="G92" s="69"/>
    </row>
    <row r="93" spans="2:7" ht="14.25" customHeight="1" x14ac:dyDescent="0.25">
      <c r="B93" s="69"/>
      <c r="G93" s="69"/>
    </row>
    <row r="94" spans="2:7" ht="14.25" customHeight="1" x14ac:dyDescent="0.25">
      <c r="B94" s="69"/>
      <c r="G94" s="69"/>
    </row>
    <row r="95" spans="2:7" ht="14.25" customHeight="1" x14ac:dyDescent="0.25">
      <c r="B95" s="69"/>
      <c r="G95" s="69"/>
    </row>
    <row r="96" spans="2:7" ht="14.25" customHeight="1" x14ac:dyDescent="0.25">
      <c r="B96" s="69"/>
      <c r="G96" s="69"/>
    </row>
    <row r="97" spans="2:7" ht="14.25" customHeight="1" x14ac:dyDescent="0.25">
      <c r="B97" s="69"/>
      <c r="G97" s="69"/>
    </row>
    <row r="98" spans="2:7" ht="14.25" customHeight="1" x14ac:dyDescent="0.25">
      <c r="B98" s="69"/>
      <c r="G98" s="69"/>
    </row>
    <row r="99" spans="2:7" ht="14.25" customHeight="1" x14ac:dyDescent="0.25">
      <c r="B99" s="69"/>
      <c r="G99" s="69"/>
    </row>
    <row r="100" spans="2:7" ht="14.25" customHeight="1" x14ac:dyDescent="0.25">
      <c r="B100" s="69"/>
      <c r="G100" s="69"/>
    </row>
    <row r="101" spans="2:7" ht="14.25" customHeight="1" x14ac:dyDescent="0.25">
      <c r="B101" s="69"/>
      <c r="G101" s="69"/>
    </row>
    <row r="102" spans="2:7" ht="14.25" customHeight="1" x14ac:dyDescent="0.25">
      <c r="B102" s="69"/>
      <c r="G102" s="69"/>
    </row>
    <row r="103" spans="2:7" ht="14.25" customHeight="1" x14ac:dyDescent="0.25">
      <c r="B103" s="69"/>
      <c r="G103" s="69"/>
    </row>
    <row r="104" spans="2:7" ht="14.25" customHeight="1" x14ac:dyDescent="0.25">
      <c r="B104" s="69"/>
      <c r="G104" s="69"/>
    </row>
    <row r="105" spans="2:7" ht="14.25" customHeight="1" x14ac:dyDescent="0.25">
      <c r="B105" s="69"/>
      <c r="G105" s="69"/>
    </row>
    <row r="106" spans="2:7" ht="14.25" customHeight="1" x14ac:dyDescent="0.25">
      <c r="B106" s="69"/>
      <c r="G106" s="69"/>
    </row>
    <row r="107" spans="2:7" ht="14.25" customHeight="1" x14ac:dyDescent="0.25">
      <c r="B107" s="69"/>
      <c r="G107" s="69"/>
    </row>
    <row r="108" spans="2:7" ht="14.25" customHeight="1" x14ac:dyDescent="0.25">
      <c r="B108" s="69"/>
      <c r="G108" s="69"/>
    </row>
    <row r="109" spans="2:7" ht="14.25" customHeight="1" x14ac:dyDescent="0.25">
      <c r="B109" s="69"/>
      <c r="G109" s="69"/>
    </row>
    <row r="110" spans="2:7" ht="14.25" customHeight="1" x14ac:dyDescent="0.25">
      <c r="B110" s="69"/>
      <c r="G110" s="69"/>
    </row>
    <row r="111" spans="2:7" ht="14.25" customHeight="1" x14ac:dyDescent="0.25">
      <c r="B111" s="69"/>
      <c r="G111" s="69"/>
    </row>
    <row r="112" spans="2:7" ht="14.25" customHeight="1" x14ac:dyDescent="0.25">
      <c r="B112" s="69"/>
      <c r="G112" s="69"/>
    </row>
    <row r="113" spans="2:7" ht="14.25" customHeight="1" x14ac:dyDescent="0.25">
      <c r="B113" s="69"/>
      <c r="G113" s="69"/>
    </row>
    <row r="114" spans="2:7" ht="14.25" customHeight="1" x14ac:dyDescent="0.25">
      <c r="B114" s="69"/>
      <c r="G114" s="69"/>
    </row>
    <row r="115" spans="2:7" ht="14.25" customHeight="1" x14ac:dyDescent="0.25">
      <c r="B115" s="69"/>
      <c r="G115" s="69"/>
    </row>
    <row r="116" spans="2:7" ht="14.25" customHeight="1" x14ac:dyDescent="0.25">
      <c r="B116" s="69"/>
      <c r="G116" s="69"/>
    </row>
    <row r="117" spans="2:7" ht="14.25" customHeight="1" x14ac:dyDescent="0.25">
      <c r="B117" s="69"/>
      <c r="G117" s="69"/>
    </row>
    <row r="118" spans="2:7" ht="14.25" customHeight="1" x14ac:dyDescent="0.25">
      <c r="B118" s="69"/>
      <c r="G118" s="69"/>
    </row>
    <row r="119" spans="2:7" ht="14.25" customHeight="1" x14ac:dyDescent="0.25">
      <c r="B119" s="69"/>
      <c r="G119" s="69"/>
    </row>
    <row r="120" spans="2:7" ht="14.25" customHeight="1" x14ac:dyDescent="0.25">
      <c r="B120" s="69"/>
      <c r="G120" s="69"/>
    </row>
    <row r="121" spans="2:7" ht="14.25" customHeight="1" x14ac:dyDescent="0.25">
      <c r="B121" s="69"/>
      <c r="G121" s="69"/>
    </row>
    <row r="122" spans="2:7" ht="14.25" customHeight="1" x14ac:dyDescent="0.25">
      <c r="B122" s="69"/>
      <c r="G122" s="69"/>
    </row>
    <row r="123" spans="2:7" ht="14.25" customHeight="1" x14ac:dyDescent="0.25">
      <c r="B123" s="69"/>
      <c r="G123" s="69"/>
    </row>
    <row r="124" spans="2:7" ht="14.25" customHeight="1" x14ac:dyDescent="0.25">
      <c r="B124" s="69"/>
      <c r="G124" s="69"/>
    </row>
    <row r="125" spans="2:7" ht="14.25" customHeight="1" x14ac:dyDescent="0.25">
      <c r="B125" s="69"/>
      <c r="G125" s="69"/>
    </row>
    <row r="126" spans="2:7" ht="14.25" customHeight="1" x14ac:dyDescent="0.25">
      <c r="B126" s="69"/>
      <c r="G126" s="69"/>
    </row>
    <row r="127" spans="2:7" ht="14.25" customHeight="1" x14ac:dyDescent="0.25">
      <c r="B127" s="69"/>
      <c r="G127" s="69"/>
    </row>
    <row r="128" spans="2:7" ht="14.25" customHeight="1" x14ac:dyDescent="0.25">
      <c r="B128" s="69"/>
      <c r="G128" s="69"/>
    </row>
    <row r="129" spans="2:7" ht="14.25" customHeight="1" x14ac:dyDescent="0.25">
      <c r="B129" s="69"/>
      <c r="G129" s="69"/>
    </row>
    <row r="130" spans="2:7" ht="14.25" customHeight="1" x14ac:dyDescent="0.25">
      <c r="B130" s="69"/>
      <c r="G130" s="69"/>
    </row>
    <row r="131" spans="2:7" ht="14.25" customHeight="1" x14ac:dyDescent="0.25">
      <c r="B131" s="69"/>
      <c r="G131" s="69"/>
    </row>
    <row r="132" spans="2:7" ht="14.25" customHeight="1" x14ac:dyDescent="0.25">
      <c r="B132" s="69"/>
      <c r="G132" s="69"/>
    </row>
    <row r="133" spans="2:7" ht="14.25" customHeight="1" x14ac:dyDescent="0.25">
      <c r="B133" s="69"/>
      <c r="G133" s="69"/>
    </row>
    <row r="134" spans="2:7" ht="14.25" customHeight="1" x14ac:dyDescent="0.25">
      <c r="B134" s="69"/>
      <c r="G134" s="69"/>
    </row>
    <row r="135" spans="2:7" ht="14.25" customHeight="1" x14ac:dyDescent="0.25">
      <c r="B135" s="69"/>
      <c r="G135" s="69"/>
    </row>
    <row r="136" spans="2:7" ht="14.25" customHeight="1" x14ac:dyDescent="0.25">
      <c r="B136" s="69"/>
      <c r="G136" s="69"/>
    </row>
    <row r="137" spans="2:7" ht="14.25" customHeight="1" x14ac:dyDescent="0.25">
      <c r="B137" s="69"/>
      <c r="G137" s="69"/>
    </row>
    <row r="138" spans="2:7" ht="14.25" customHeight="1" x14ac:dyDescent="0.25">
      <c r="B138" s="69"/>
      <c r="G138" s="69"/>
    </row>
    <row r="139" spans="2:7" ht="14.25" customHeight="1" x14ac:dyDescent="0.25">
      <c r="B139" s="69"/>
      <c r="G139" s="69"/>
    </row>
    <row r="140" spans="2:7" ht="14.25" customHeight="1" x14ac:dyDescent="0.25">
      <c r="B140" s="69"/>
      <c r="G140" s="69"/>
    </row>
    <row r="141" spans="2:7" ht="14.25" customHeight="1" x14ac:dyDescent="0.25">
      <c r="B141" s="69"/>
      <c r="G141" s="69"/>
    </row>
    <row r="142" spans="2:7" ht="14.25" customHeight="1" x14ac:dyDescent="0.25">
      <c r="B142" s="69"/>
      <c r="G142" s="69"/>
    </row>
    <row r="143" spans="2:7" ht="14.25" customHeight="1" x14ac:dyDescent="0.25">
      <c r="B143" s="69"/>
      <c r="G143" s="69"/>
    </row>
    <row r="144" spans="2:7" ht="14.25" customHeight="1" x14ac:dyDescent="0.25">
      <c r="B144" s="69"/>
      <c r="G144" s="69"/>
    </row>
    <row r="145" spans="2:7" ht="14.25" customHeight="1" x14ac:dyDescent="0.25">
      <c r="B145" s="69"/>
      <c r="G145" s="69"/>
    </row>
    <row r="146" spans="2:7" ht="14.25" customHeight="1" x14ac:dyDescent="0.25">
      <c r="B146" s="69"/>
      <c r="G146" s="69"/>
    </row>
    <row r="147" spans="2:7" ht="14.25" customHeight="1" x14ac:dyDescent="0.25">
      <c r="B147" s="69"/>
      <c r="G147" s="69"/>
    </row>
    <row r="148" spans="2:7" ht="14.25" customHeight="1" x14ac:dyDescent="0.25">
      <c r="B148" s="69"/>
      <c r="G148" s="69"/>
    </row>
    <row r="149" spans="2:7" ht="14.25" customHeight="1" x14ac:dyDescent="0.25">
      <c r="B149" s="69"/>
      <c r="G149" s="69"/>
    </row>
    <row r="150" spans="2:7" ht="14.25" customHeight="1" x14ac:dyDescent="0.25">
      <c r="B150" s="69"/>
      <c r="G150" s="69"/>
    </row>
    <row r="151" spans="2:7" ht="14.25" customHeight="1" x14ac:dyDescent="0.25">
      <c r="B151" s="69"/>
      <c r="G151" s="69"/>
    </row>
    <row r="152" spans="2:7" ht="14.25" customHeight="1" x14ac:dyDescent="0.25">
      <c r="B152" s="69"/>
      <c r="G152" s="69"/>
    </row>
    <row r="153" spans="2:7" ht="14.25" customHeight="1" x14ac:dyDescent="0.25">
      <c r="B153" s="69"/>
      <c r="G153" s="69"/>
    </row>
    <row r="154" spans="2:7" ht="14.25" customHeight="1" x14ac:dyDescent="0.25">
      <c r="B154" s="69"/>
      <c r="G154" s="69"/>
    </row>
    <row r="155" spans="2:7" ht="14.25" customHeight="1" x14ac:dyDescent="0.25">
      <c r="B155" s="69"/>
      <c r="G155" s="69"/>
    </row>
    <row r="156" spans="2:7" ht="14.25" customHeight="1" x14ac:dyDescent="0.25">
      <c r="B156" s="69"/>
      <c r="G156" s="69"/>
    </row>
    <row r="157" spans="2:7" ht="14.25" customHeight="1" x14ac:dyDescent="0.25">
      <c r="B157" s="69"/>
      <c r="G157" s="69"/>
    </row>
    <row r="158" spans="2:7" ht="14.25" customHeight="1" x14ac:dyDescent="0.25">
      <c r="B158" s="69"/>
      <c r="G158" s="69"/>
    </row>
    <row r="159" spans="2:7" ht="14.25" customHeight="1" x14ac:dyDescent="0.25">
      <c r="B159" s="69"/>
      <c r="G159" s="69"/>
    </row>
    <row r="160" spans="2:7" ht="14.25" customHeight="1" x14ac:dyDescent="0.25">
      <c r="B160" s="69"/>
      <c r="G160" s="69"/>
    </row>
    <row r="161" spans="2:7" ht="14.25" customHeight="1" x14ac:dyDescent="0.25">
      <c r="B161" s="69"/>
      <c r="G161" s="69"/>
    </row>
    <row r="162" spans="2:7" ht="14.25" customHeight="1" x14ac:dyDescent="0.25">
      <c r="B162" s="69"/>
      <c r="G162" s="69"/>
    </row>
    <row r="163" spans="2:7" ht="14.25" customHeight="1" x14ac:dyDescent="0.25">
      <c r="B163" s="69"/>
      <c r="G163" s="69"/>
    </row>
    <row r="164" spans="2:7" ht="14.25" customHeight="1" x14ac:dyDescent="0.25">
      <c r="B164" s="69"/>
      <c r="G164" s="69"/>
    </row>
    <row r="165" spans="2:7" ht="14.25" customHeight="1" x14ac:dyDescent="0.25">
      <c r="B165" s="69"/>
      <c r="G165" s="69"/>
    </row>
    <row r="166" spans="2:7" ht="14.25" customHeight="1" x14ac:dyDescent="0.25">
      <c r="B166" s="69"/>
      <c r="G166" s="69"/>
    </row>
    <row r="167" spans="2:7" ht="14.25" customHeight="1" x14ac:dyDescent="0.25">
      <c r="B167" s="69"/>
      <c r="G167" s="69"/>
    </row>
    <row r="168" spans="2:7" ht="14.25" customHeight="1" x14ac:dyDescent="0.25">
      <c r="B168" s="69"/>
      <c r="G168" s="69"/>
    </row>
    <row r="169" spans="2:7" ht="14.25" customHeight="1" x14ac:dyDescent="0.25">
      <c r="B169" s="69"/>
      <c r="G169" s="69"/>
    </row>
    <row r="170" spans="2:7" ht="14.25" customHeight="1" x14ac:dyDescent="0.25">
      <c r="B170" s="69"/>
      <c r="G170" s="69"/>
    </row>
    <row r="171" spans="2:7" ht="14.25" customHeight="1" x14ac:dyDescent="0.25">
      <c r="B171" s="69"/>
      <c r="G171" s="69"/>
    </row>
    <row r="172" spans="2:7" ht="14.25" customHeight="1" x14ac:dyDescent="0.25">
      <c r="B172" s="69"/>
      <c r="G172" s="69"/>
    </row>
    <row r="173" spans="2:7" ht="14.25" customHeight="1" x14ac:dyDescent="0.25">
      <c r="B173" s="69"/>
      <c r="G173" s="69"/>
    </row>
    <row r="174" spans="2:7" ht="14.25" customHeight="1" x14ac:dyDescent="0.25">
      <c r="B174" s="69"/>
      <c r="G174" s="69"/>
    </row>
    <row r="175" spans="2:7" ht="14.25" customHeight="1" x14ac:dyDescent="0.25">
      <c r="B175" s="69"/>
      <c r="G175" s="69"/>
    </row>
    <row r="176" spans="2:7" ht="14.25" customHeight="1" x14ac:dyDescent="0.25">
      <c r="B176" s="69"/>
      <c r="G176" s="69"/>
    </row>
    <row r="177" spans="2:7" ht="14.25" customHeight="1" x14ac:dyDescent="0.25">
      <c r="B177" s="69"/>
      <c r="G177" s="69"/>
    </row>
    <row r="178" spans="2:7" ht="14.25" customHeight="1" x14ac:dyDescent="0.25">
      <c r="B178" s="69"/>
      <c r="G178" s="69"/>
    </row>
    <row r="179" spans="2:7" ht="14.25" customHeight="1" x14ac:dyDescent="0.25">
      <c r="B179" s="69"/>
      <c r="G179" s="69"/>
    </row>
    <row r="180" spans="2:7" ht="14.25" customHeight="1" x14ac:dyDescent="0.25">
      <c r="B180" s="69"/>
      <c r="G180" s="69"/>
    </row>
    <row r="181" spans="2:7" ht="14.25" customHeight="1" x14ac:dyDescent="0.25">
      <c r="B181" s="69"/>
      <c r="G181" s="69"/>
    </row>
    <row r="182" spans="2:7" ht="14.25" customHeight="1" x14ac:dyDescent="0.25">
      <c r="B182" s="69"/>
      <c r="G182" s="69"/>
    </row>
    <row r="183" spans="2:7" ht="14.25" customHeight="1" x14ac:dyDescent="0.25">
      <c r="B183" s="69"/>
      <c r="G183" s="69"/>
    </row>
    <row r="184" spans="2:7" ht="14.25" customHeight="1" x14ac:dyDescent="0.25">
      <c r="B184" s="69"/>
      <c r="G184" s="69"/>
    </row>
    <row r="185" spans="2:7" ht="14.25" customHeight="1" x14ac:dyDescent="0.25">
      <c r="B185" s="69"/>
      <c r="G185" s="69"/>
    </row>
    <row r="186" spans="2:7" ht="14.25" customHeight="1" x14ac:dyDescent="0.25">
      <c r="B186" s="69"/>
      <c r="G186" s="69"/>
    </row>
    <row r="187" spans="2:7" ht="14.25" customHeight="1" x14ac:dyDescent="0.25">
      <c r="B187" s="69"/>
      <c r="G187" s="69"/>
    </row>
    <row r="188" spans="2:7" ht="14.25" customHeight="1" x14ac:dyDescent="0.25">
      <c r="B188" s="69"/>
      <c r="G188" s="69"/>
    </row>
    <row r="189" spans="2:7" ht="14.25" customHeight="1" x14ac:dyDescent="0.25">
      <c r="B189" s="69"/>
      <c r="G189" s="69"/>
    </row>
    <row r="190" spans="2:7" ht="14.25" customHeight="1" x14ac:dyDescent="0.25">
      <c r="B190" s="69"/>
      <c r="G190" s="69"/>
    </row>
    <row r="191" spans="2:7" ht="14.25" customHeight="1" x14ac:dyDescent="0.25">
      <c r="B191" s="69"/>
      <c r="G191" s="69"/>
    </row>
    <row r="192" spans="2:7" ht="14.25" customHeight="1" x14ac:dyDescent="0.25">
      <c r="B192" s="69"/>
      <c r="G192" s="69"/>
    </row>
    <row r="193" spans="2:7" ht="14.25" customHeight="1" x14ac:dyDescent="0.25">
      <c r="B193" s="69"/>
      <c r="G193" s="69"/>
    </row>
    <row r="194" spans="2:7" ht="14.25" customHeight="1" x14ac:dyDescent="0.25">
      <c r="B194" s="69"/>
      <c r="G194" s="69"/>
    </row>
    <row r="195" spans="2:7" ht="14.25" customHeight="1" x14ac:dyDescent="0.25">
      <c r="B195" s="69"/>
      <c r="G195" s="69"/>
    </row>
    <row r="196" spans="2:7" ht="14.25" customHeight="1" x14ac:dyDescent="0.25">
      <c r="B196" s="69"/>
      <c r="G196" s="69"/>
    </row>
    <row r="197" spans="2:7" ht="14.25" customHeight="1" x14ac:dyDescent="0.25">
      <c r="B197" s="69"/>
      <c r="G197" s="69"/>
    </row>
    <row r="198" spans="2:7" ht="14.25" customHeight="1" x14ac:dyDescent="0.25">
      <c r="B198" s="69"/>
      <c r="G198" s="69"/>
    </row>
    <row r="199" spans="2:7" ht="14.25" customHeight="1" x14ac:dyDescent="0.25">
      <c r="B199" s="69"/>
      <c r="G199" s="69"/>
    </row>
    <row r="200" spans="2:7" ht="14.25" customHeight="1" x14ac:dyDescent="0.25">
      <c r="B200" s="69"/>
      <c r="G200" s="69"/>
    </row>
    <row r="201" spans="2:7" ht="14.25" customHeight="1" x14ac:dyDescent="0.25">
      <c r="B201" s="69"/>
      <c r="G201" s="69"/>
    </row>
    <row r="202" spans="2:7" ht="14.25" customHeight="1" x14ac:dyDescent="0.25">
      <c r="B202" s="69"/>
      <c r="G202" s="69"/>
    </row>
    <row r="203" spans="2:7" ht="14.25" customHeight="1" x14ac:dyDescent="0.25">
      <c r="B203" s="69"/>
      <c r="G203" s="69"/>
    </row>
    <row r="204" spans="2:7" ht="14.25" customHeight="1" x14ac:dyDescent="0.25">
      <c r="B204" s="69"/>
      <c r="G204" s="69"/>
    </row>
    <row r="205" spans="2:7" ht="14.25" customHeight="1" x14ac:dyDescent="0.25">
      <c r="B205" s="69"/>
      <c r="G205" s="69"/>
    </row>
    <row r="206" spans="2:7" ht="14.25" customHeight="1" x14ac:dyDescent="0.25">
      <c r="B206" s="69"/>
      <c r="G206" s="69"/>
    </row>
    <row r="207" spans="2:7" ht="14.25" customHeight="1" x14ac:dyDescent="0.25">
      <c r="B207" s="69"/>
      <c r="G207" s="69"/>
    </row>
    <row r="208" spans="2:7" ht="14.25" customHeight="1" x14ac:dyDescent="0.25">
      <c r="B208" s="69"/>
      <c r="G208" s="69"/>
    </row>
    <row r="209" spans="2:7" ht="14.25" customHeight="1" x14ac:dyDescent="0.25">
      <c r="B209" s="69"/>
      <c r="G209" s="69"/>
    </row>
    <row r="210" spans="2:7" ht="14.25" customHeight="1" x14ac:dyDescent="0.25">
      <c r="B210" s="69"/>
      <c r="G210" s="69"/>
    </row>
    <row r="211" spans="2:7" ht="14.25" customHeight="1" x14ac:dyDescent="0.25">
      <c r="B211" s="69"/>
      <c r="G211" s="69"/>
    </row>
    <row r="212" spans="2:7" ht="14.25" customHeight="1" x14ac:dyDescent="0.25">
      <c r="B212" s="69"/>
      <c r="G212" s="69"/>
    </row>
    <row r="213" spans="2:7" ht="14.25" customHeight="1" x14ac:dyDescent="0.25">
      <c r="B213" s="69"/>
      <c r="G213" s="69"/>
    </row>
    <row r="214" spans="2:7" ht="14.25" customHeight="1" x14ac:dyDescent="0.25">
      <c r="B214" s="69"/>
      <c r="G214" s="69"/>
    </row>
    <row r="215" spans="2:7" ht="14.25" customHeight="1" x14ac:dyDescent="0.25">
      <c r="B215" s="69"/>
      <c r="G215" s="69"/>
    </row>
    <row r="216" spans="2:7" ht="14.25" customHeight="1" x14ac:dyDescent="0.25">
      <c r="B216" s="69"/>
      <c r="G216" s="69"/>
    </row>
    <row r="217" spans="2:7" ht="14.25" customHeight="1" x14ac:dyDescent="0.25">
      <c r="B217" s="69"/>
      <c r="G217" s="69"/>
    </row>
    <row r="218" spans="2:7" ht="14.25" customHeight="1" x14ac:dyDescent="0.25">
      <c r="B218" s="69"/>
      <c r="G218" s="69"/>
    </row>
    <row r="219" spans="2:7" ht="14.25" customHeight="1" x14ac:dyDescent="0.25">
      <c r="B219" s="69"/>
      <c r="G219" s="69"/>
    </row>
    <row r="220" spans="2:7" ht="14.25" customHeight="1" x14ac:dyDescent="0.25">
      <c r="B220" s="69"/>
      <c r="G220" s="69"/>
    </row>
    <row r="221" spans="2:7" ht="14.25" customHeight="1" x14ac:dyDescent="0.25">
      <c r="B221" s="69"/>
      <c r="G221" s="69"/>
    </row>
    <row r="222" spans="2:7" ht="14.25" customHeight="1" x14ac:dyDescent="0.25">
      <c r="B222" s="69"/>
      <c r="G222" s="69"/>
    </row>
    <row r="223" spans="2:7" ht="14.25" customHeight="1" x14ac:dyDescent="0.25">
      <c r="B223" s="69"/>
      <c r="G223" s="69"/>
    </row>
    <row r="224" spans="2:7" ht="14.25" customHeight="1" x14ac:dyDescent="0.25">
      <c r="B224" s="69"/>
      <c r="G224" s="69"/>
    </row>
    <row r="225" spans="2:7" ht="14.25" customHeight="1" x14ac:dyDescent="0.25">
      <c r="B225" s="69"/>
      <c r="G225" s="69"/>
    </row>
    <row r="226" spans="2:7" ht="14.25" customHeight="1" x14ac:dyDescent="0.25">
      <c r="B226" s="69"/>
      <c r="G226" s="69"/>
    </row>
    <row r="227" spans="2:7" ht="14.25" customHeight="1" x14ac:dyDescent="0.25">
      <c r="B227" s="69"/>
      <c r="G227" s="69"/>
    </row>
    <row r="228" spans="2:7" ht="14.25" customHeight="1" x14ac:dyDescent="0.25">
      <c r="B228" s="69"/>
      <c r="G228" s="69"/>
    </row>
    <row r="229" spans="2:7" ht="14.25" customHeight="1" x14ac:dyDescent="0.25">
      <c r="B229" s="69"/>
      <c r="G229" s="69"/>
    </row>
    <row r="230" spans="2:7" ht="14.25" customHeight="1" x14ac:dyDescent="0.25">
      <c r="B230" s="69"/>
      <c r="G230" s="69"/>
    </row>
    <row r="231" spans="2:7" ht="14.25" customHeight="1" x14ac:dyDescent="0.25">
      <c r="B231" s="69"/>
      <c r="G231" s="69"/>
    </row>
    <row r="232" spans="2:7" ht="14.25" customHeight="1" x14ac:dyDescent="0.25">
      <c r="B232" s="69"/>
      <c r="G232" s="69"/>
    </row>
    <row r="233" spans="2:7" ht="14.25" customHeight="1" x14ac:dyDescent="0.25">
      <c r="B233" s="69"/>
      <c r="G233" s="69"/>
    </row>
    <row r="234" spans="2:7" ht="14.25" customHeight="1" x14ac:dyDescent="0.25">
      <c r="B234" s="69"/>
      <c r="G234" s="69"/>
    </row>
    <row r="235" spans="2:7" ht="14.25" customHeight="1" x14ac:dyDescent="0.25">
      <c r="B235" s="69"/>
      <c r="G235" s="69"/>
    </row>
    <row r="236" spans="2:7" ht="14.25" customHeight="1" x14ac:dyDescent="0.25">
      <c r="B236" s="69"/>
      <c r="G236" s="69"/>
    </row>
    <row r="237" spans="2:7" ht="14.25" customHeight="1" x14ac:dyDescent="0.25">
      <c r="B237" s="69"/>
      <c r="G237" s="69"/>
    </row>
    <row r="238" spans="2:7" ht="14.25" customHeight="1" x14ac:dyDescent="0.25">
      <c r="B238" s="69"/>
      <c r="G238" s="69"/>
    </row>
    <row r="239" spans="2:7" ht="14.25" customHeight="1" x14ac:dyDescent="0.25">
      <c r="B239" s="69"/>
      <c r="G239" s="69"/>
    </row>
    <row r="240" spans="2:7" ht="14.25" customHeight="1" x14ac:dyDescent="0.25">
      <c r="B240" s="69"/>
      <c r="G240" s="69"/>
    </row>
    <row r="241" spans="2:7" ht="14.25" customHeight="1" x14ac:dyDescent="0.25">
      <c r="B241" s="69"/>
      <c r="G241" s="69"/>
    </row>
    <row r="242" spans="2:7" ht="14.25" customHeight="1" x14ac:dyDescent="0.25">
      <c r="B242" s="69"/>
      <c r="G242" s="69"/>
    </row>
    <row r="243" spans="2:7" ht="14.25" customHeight="1" x14ac:dyDescent="0.25">
      <c r="B243" s="69"/>
      <c r="G243" s="69"/>
    </row>
    <row r="244" spans="2:7" ht="14.25" customHeight="1" x14ac:dyDescent="0.25">
      <c r="B244" s="69"/>
      <c r="G244" s="69"/>
    </row>
    <row r="245" spans="2:7" ht="14.25" customHeight="1" x14ac:dyDescent="0.25">
      <c r="B245" s="69"/>
      <c r="G245" s="69"/>
    </row>
    <row r="246" spans="2:7" ht="14.25" customHeight="1" x14ac:dyDescent="0.25">
      <c r="B246" s="69"/>
      <c r="G246" s="69"/>
    </row>
    <row r="247" spans="2:7" ht="14.25" customHeight="1" x14ac:dyDescent="0.25">
      <c r="B247" s="69"/>
      <c r="G247" s="69"/>
    </row>
    <row r="248" spans="2:7" ht="14.25" customHeight="1" x14ac:dyDescent="0.25">
      <c r="B248" s="69"/>
      <c r="G248" s="69"/>
    </row>
    <row r="249" spans="2:7" ht="14.25" customHeight="1" x14ac:dyDescent="0.25">
      <c r="B249" s="69"/>
      <c r="G249" s="69"/>
    </row>
    <row r="250" spans="2:7" ht="14.25" customHeight="1" x14ac:dyDescent="0.25">
      <c r="B250" s="69"/>
      <c r="G250" s="69"/>
    </row>
    <row r="251" spans="2:7" ht="14.25" customHeight="1" x14ac:dyDescent="0.25">
      <c r="B251" s="69"/>
      <c r="G251" s="69"/>
    </row>
    <row r="252" spans="2:7" ht="14.25" customHeight="1" x14ac:dyDescent="0.25">
      <c r="B252" s="69"/>
      <c r="G252" s="69"/>
    </row>
    <row r="253" spans="2:7" ht="14.25" customHeight="1" x14ac:dyDescent="0.25">
      <c r="B253" s="69"/>
      <c r="G253" s="69"/>
    </row>
    <row r="254" spans="2:7" ht="14.25" customHeight="1" x14ac:dyDescent="0.25">
      <c r="B254" s="69"/>
      <c r="G254" s="69"/>
    </row>
    <row r="255" spans="2:7" ht="14.25" customHeight="1" x14ac:dyDescent="0.25">
      <c r="B255" s="69"/>
      <c r="G255" s="69"/>
    </row>
    <row r="256" spans="2:7" ht="14.25" customHeight="1" x14ac:dyDescent="0.25">
      <c r="B256" s="69"/>
      <c r="G256" s="69"/>
    </row>
    <row r="257" spans="2:7" ht="14.25" customHeight="1" x14ac:dyDescent="0.25">
      <c r="B257" s="69"/>
      <c r="G257" s="69"/>
    </row>
    <row r="258" spans="2:7" ht="14.25" customHeight="1" x14ac:dyDescent="0.25">
      <c r="B258" s="69"/>
      <c r="G258" s="69"/>
    </row>
    <row r="259" spans="2:7" ht="14.25" customHeight="1" x14ac:dyDescent="0.25">
      <c r="B259" s="69"/>
      <c r="G259" s="69"/>
    </row>
    <row r="260" spans="2:7" ht="14.25" customHeight="1" x14ac:dyDescent="0.25">
      <c r="B260" s="69"/>
      <c r="G260" s="69"/>
    </row>
    <row r="261" spans="2:7" ht="14.25" customHeight="1" x14ac:dyDescent="0.25">
      <c r="B261" s="69"/>
      <c r="G261" s="69"/>
    </row>
    <row r="262" spans="2:7" ht="14.25" customHeight="1" x14ac:dyDescent="0.25">
      <c r="B262" s="69"/>
      <c r="G262" s="69"/>
    </row>
    <row r="263" spans="2:7" ht="14.25" customHeight="1" x14ac:dyDescent="0.25">
      <c r="B263" s="69"/>
      <c r="G263" s="69"/>
    </row>
    <row r="264" spans="2:7" ht="14.25" customHeight="1" x14ac:dyDescent="0.25">
      <c r="B264" s="69"/>
      <c r="G264" s="69"/>
    </row>
    <row r="265" spans="2:7" ht="14.25" customHeight="1" x14ac:dyDescent="0.25">
      <c r="B265" s="69"/>
      <c r="G265" s="69"/>
    </row>
    <row r="266" spans="2:7" ht="14.25" customHeight="1" x14ac:dyDescent="0.25">
      <c r="B266" s="69"/>
      <c r="G266" s="69"/>
    </row>
    <row r="267" spans="2:7" ht="14.25" customHeight="1" x14ac:dyDescent="0.25">
      <c r="B267" s="69"/>
      <c r="G267" s="69"/>
    </row>
    <row r="268" spans="2:7" ht="14.25" customHeight="1" x14ac:dyDescent="0.25">
      <c r="B268" s="69"/>
      <c r="G268" s="69"/>
    </row>
    <row r="269" spans="2:7" ht="14.25" customHeight="1" x14ac:dyDescent="0.25">
      <c r="B269" s="69"/>
      <c r="G269" s="69"/>
    </row>
    <row r="270" spans="2:7" ht="14.25" customHeight="1" x14ac:dyDescent="0.25">
      <c r="B270" s="69"/>
      <c r="G270" s="69"/>
    </row>
    <row r="271" spans="2:7" ht="14.25" customHeight="1" x14ac:dyDescent="0.25">
      <c r="B271" s="69"/>
      <c r="G271" s="69"/>
    </row>
    <row r="272" spans="2:7" ht="14.25" customHeight="1" x14ac:dyDescent="0.25">
      <c r="B272" s="69"/>
      <c r="G272" s="69"/>
    </row>
    <row r="273" spans="2:7" ht="14.25" customHeight="1" x14ac:dyDescent="0.25">
      <c r="B273" s="69"/>
      <c r="G273" s="69"/>
    </row>
    <row r="274" spans="2:7" ht="14.25" customHeight="1" x14ac:dyDescent="0.25">
      <c r="B274" s="69"/>
      <c r="G274" s="69"/>
    </row>
    <row r="275" spans="2:7" ht="14.25" customHeight="1" x14ac:dyDescent="0.25">
      <c r="B275" s="69"/>
      <c r="G275" s="69"/>
    </row>
    <row r="276" spans="2:7" ht="14.25" customHeight="1" x14ac:dyDescent="0.25">
      <c r="B276" s="69"/>
      <c r="G276" s="69"/>
    </row>
    <row r="277" spans="2:7" ht="14.25" customHeight="1" x14ac:dyDescent="0.25">
      <c r="B277" s="69"/>
      <c r="G277" s="69"/>
    </row>
    <row r="278" spans="2:7" ht="14.25" customHeight="1" x14ac:dyDescent="0.25">
      <c r="B278" s="69"/>
      <c r="G278" s="69"/>
    </row>
    <row r="279" spans="2:7" ht="14.25" customHeight="1" x14ac:dyDescent="0.25">
      <c r="B279" s="69"/>
      <c r="G279" s="69"/>
    </row>
    <row r="280" spans="2:7" ht="14.25" customHeight="1" x14ac:dyDescent="0.25">
      <c r="B280" s="69"/>
      <c r="G280" s="69"/>
    </row>
    <row r="281" spans="2:7" ht="14.25" customHeight="1" x14ac:dyDescent="0.25">
      <c r="B281" s="69"/>
      <c r="G281" s="69"/>
    </row>
    <row r="282" spans="2:7" ht="14.25" customHeight="1" x14ac:dyDescent="0.25">
      <c r="B282" s="69"/>
      <c r="G282" s="69"/>
    </row>
    <row r="283" spans="2:7" ht="14.25" customHeight="1" x14ac:dyDescent="0.25">
      <c r="B283" s="69"/>
      <c r="G283" s="69"/>
    </row>
    <row r="284" spans="2:7" ht="14.25" customHeight="1" x14ac:dyDescent="0.25">
      <c r="B284" s="69"/>
      <c r="G284" s="69"/>
    </row>
    <row r="285" spans="2:7" ht="14.25" customHeight="1" x14ac:dyDescent="0.25">
      <c r="B285" s="69"/>
      <c r="G285" s="69"/>
    </row>
    <row r="286" spans="2:7" ht="14.25" customHeight="1" x14ac:dyDescent="0.25">
      <c r="B286" s="69"/>
      <c r="G286" s="69"/>
    </row>
    <row r="287" spans="2:7" ht="14.25" customHeight="1" x14ac:dyDescent="0.25">
      <c r="B287" s="69"/>
      <c r="G287" s="69"/>
    </row>
    <row r="288" spans="2:7" ht="14.25" customHeight="1" x14ac:dyDescent="0.25">
      <c r="B288" s="69"/>
      <c r="G288" s="69"/>
    </row>
    <row r="289" spans="2:7" ht="14.25" customHeight="1" x14ac:dyDescent="0.25">
      <c r="B289" s="69"/>
      <c r="G289" s="69"/>
    </row>
    <row r="290" spans="2:7" ht="14.25" customHeight="1" x14ac:dyDescent="0.25">
      <c r="B290" s="69"/>
      <c r="G290" s="69"/>
    </row>
    <row r="291" spans="2:7" ht="14.25" customHeight="1" x14ac:dyDescent="0.25">
      <c r="B291" s="69"/>
      <c r="G291" s="69"/>
    </row>
    <row r="292" spans="2:7" ht="14.25" customHeight="1" x14ac:dyDescent="0.25">
      <c r="B292" s="69"/>
      <c r="G292" s="69"/>
    </row>
    <row r="293" spans="2:7" ht="14.25" customHeight="1" x14ac:dyDescent="0.25">
      <c r="B293" s="69"/>
      <c r="G293" s="69"/>
    </row>
    <row r="294" spans="2:7" ht="14.25" customHeight="1" x14ac:dyDescent="0.25">
      <c r="B294" s="69"/>
      <c r="G294" s="69"/>
    </row>
    <row r="295" spans="2:7" ht="14.25" customHeight="1" x14ac:dyDescent="0.25">
      <c r="B295" s="69"/>
      <c r="G295" s="69"/>
    </row>
    <row r="296" spans="2:7" ht="14.25" customHeight="1" x14ac:dyDescent="0.25">
      <c r="B296" s="69"/>
      <c r="G296" s="69"/>
    </row>
    <row r="297" spans="2:7" ht="14.25" customHeight="1" x14ac:dyDescent="0.25">
      <c r="B297" s="69"/>
      <c r="G297" s="69"/>
    </row>
    <row r="298" spans="2:7" ht="14.25" customHeight="1" x14ac:dyDescent="0.25">
      <c r="B298" s="69"/>
      <c r="G298" s="69"/>
    </row>
    <row r="299" spans="2:7" ht="14.25" customHeight="1" x14ac:dyDescent="0.25">
      <c r="B299" s="69"/>
      <c r="G299" s="69"/>
    </row>
    <row r="300" spans="2:7" ht="14.25" customHeight="1" x14ac:dyDescent="0.25">
      <c r="B300" s="69"/>
      <c r="G300" s="69"/>
    </row>
    <row r="301" spans="2:7" ht="14.25" customHeight="1" x14ac:dyDescent="0.25">
      <c r="B301" s="69"/>
      <c r="G301" s="69"/>
    </row>
    <row r="302" spans="2:7" ht="14.25" customHeight="1" x14ac:dyDescent="0.25">
      <c r="B302" s="69"/>
      <c r="G302" s="69"/>
    </row>
    <row r="303" spans="2:7" ht="14.25" customHeight="1" x14ac:dyDescent="0.25">
      <c r="B303" s="69"/>
      <c r="G303" s="69"/>
    </row>
    <row r="304" spans="2:7" ht="14.25" customHeight="1" x14ac:dyDescent="0.25">
      <c r="B304" s="69"/>
      <c r="G304" s="69"/>
    </row>
    <row r="305" spans="2:7" ht="14.25" customHeight="1" x14ac:dyDescent="0.25">
      <c r="B305" s="69"/>
      <c r="G305" s="69"/>
    </row>
    <row r="306" spans="2:7" ht="14.25" customHeight="1" x14ac:dyDescent="0.25">
      <c r="B306" s="69"/>
      <c r="G306" s="69"/>
    </row>
    <row r="307" spans="2:7" ht="14.25" customHeight="1" x14ac:dyDescent="0.25">
      <c r="B307" s="69"/>
      <c r="G307" s="69"/>
    </row>
    <row r="308" spans="2:7" ht="14.25" customHeight="1" x14ac:dyDescent="0.25">
      <c r="B308" s="69"/>
      <c r="G308" s="69"/>
    </row>
    <row r="309" spans="2:7" ht="14.25" customHeight="1" x14ac:dyDescent="0.25">
      <c r="B309" s="69"/>
      <c r="G309" s="69"/>
    </row>
    <row r="310" spans="2:7" ht="14.25" customHeight="1" x14ac:dyDescent="0.25">
      <c r="B310" s="69"/>
      <c r="G310" s="69"/>
    </row>
    <row r="311" spans="2:7" ht="14.25" customHeight="1" x14ac:dyDescent="0.25">
      <c r="B311" s="69"/>
      <c r="G311" s="69"/>
    </row>
    <row r="312" spans="2:7" ht="14.25" customHeight="1" x14ac:dyDescent="0.25">
      <c r="B312" s="69"/>
      <c r="G312" s="69"/>
    </row>
    <row r="313" spans="2:7" ht="14.25" customHeight="1" x14ac:dyDescent="0.25">
      <c r="B313" s="69"/>
      <c r="G313" s="69"/>
    </row>
    <row r="314" spans="2:7" ht="14.25" customHeight="1" x14ac:dyDescent="0.25">
      <c r="B314" s="69"/>
      <c r="G314" s="69"/>
    </row>
    <row r="315" spans="2:7" ht="14.25" customHeight="1" x14ac:dyDescent="0.25">
      <c r="B315" s="69"/>
      <c r="G315" s="69"/>
    </row>
    <row r="316" spans="2:7" ht="14.25" customHeight="1" x14ac:dyDescent="0.25">
      <c r="B316" s="69"/>
      <c r="G316" s="69"/>
    </row>
    <row r="317" spans="2:7" ht="14.25" customHeight="1" x14ac:dyDescent="0.25">
      <c r="B317" s="69"/>
      <c r="G317" s="69"/>
    </row>
    <row r="318" spans="2:7" ht="14.25" customHeight="1" x14ac:dyDescent="0.25">
      <c r="B318" s="69"/>
      <c r="G318" s="69"/>
    </row>
    <row r="319" spans="2:7" ht="14.25" customHeight="1" x14ac:dyDescent="0.25">
      <c r="B319" s="69"/>
      <c r="G319" s="69"/>
    </row>
    <row r="320" spans="2:7" ht="14.25" customHeight="1" x14ac:dyDescent="0.25">
      <c r="B320" s="69"/>
      <c r="G320" s="69"/>
    </row>
    <row r="321" spans="2:7" ht="14.25" customHeight="1" x14ac:dyDescent="0.25">
      <c r="B321" s="69"/>
      <c r="G321" s="69"/>
    </row>
    <row r="322" spans="2:7" ht="14.25" customHeight="1" x14ac:dyDescent="0.25">
      <c r="B322" s="69"/>
      <c r="G322" s="69"/>
    </row>
    <row r="323" spans="2:7" ht="14.25" customHeight="1" x14ac:dyDescent="0.25">
      <c r="B323" s="69"/>
      <c r="G323" s="69"/>
    </row>
    <row r="324" spans="2:7" ht="14.25" customHeight="1" x14ac:dyDescent="0.25">
      <c r="B324" s="69"/>
      <c r="G324" s="69"/>
    </row>
    <row r="325" spans="2:7" ht="14.25" customHeight="1" x14ac:dyDescent="0.25">
      <c r="B325" s="69"/>
      <c r="G325" s="69"/>
    </row>
    <row r="326" spans="2:7" ht="14.25" customHeight="1" x14ac:dyDescent="0.25">
      <c r="B326" s="69"/>
      <c r="G326" s="69"/>
    </row>
    <row r="327" spans="2:7" ht="14.25" customHeight="1" x14ac:dyDescent="0.25">
      <c r="B327" s="69"/>
      <c r="G327" s="69"/>
    </row>
    <row r="328" spans="2:7" ht="14.25" customHeight="1" x14ac:dyDescent="0.25">
      <c r="B328" s="69"/>
      <c r="G328" s="69"/>
    </row>
    <row r="329" spans="2:7" ht="14.25" customHeight="1" x14ac:dyDescent="0.25">
      <c r="B329" s="69"/>
      <c r="G329" s="69"/>
    </row>
    <row r="330" spans="2:7" ht="14.25" customHeight="1" x14ac:dyDescent="0.25">
      <c r="B330" s="69"/>
      <c r="G330" s="69"/>
    </row>
    <row r="331" spans="2:7" ht="14.25" customHeight="1" x14ac:dyDescent="0.25">
      <c r="B331" s="69"/>
      <c r="G331" s="69"/>
    </row>
    <row r="332" spans="2:7" ht="14.25" customHeight="1" x14ac:dyDescent="0.25">
      <c r="B332" s="69"/>
      <c r="G332" s="69"/>
    </row>
    <row r="333" spans="2:7" ht="14.25" customHeight="1" x14ac:dyDescent="0.25">
      <c r="B333" s="69"/>
      <c r="G333" s="69"/>
    </row>
    <row r="334" spans="2:7" ht="14.25" customHeight="1" x14ac:dyDescent="0.25">
      <c r="B334" s="69"/>
      <c r="G334" s="69"/>
    </row>
    <row r="335" spans="2:7" ht="14.25" customHeight="1" x14ac:dyDescent="0.25">
      <c r="B335" s="69"/>
      <c r="G335" s="69"/>
    </row>
    <row r="336" spans="2:7" ht="14.25" customHeight="1" x14ac:dyDescent="0.25">
      <c r="B336" s="69"/>
      <c r="G336" s="69"/>
    </row>
    <row r="337" spans="2:7" ht="14.25" customHeight="1" x14ac:dyDescent="0.25">
      <c r="B337" s="69"/>
      <c r="G337" s="69"/>
    </row>
    <row r="338" spans="2:7" ht="14.25" customHeight="1" x14ac:dyDescent="0.25">
      <c r="B338" s="69"/>
      <c r="G338" s="69"/>
    </row>
    <row r="339" spans="2:7" ht="14.25" customHeight="1" x14ac:dyDescent="0.25">
      <c r="B339" s="69"/>
      <c r="G339" s="69"/>
    </row>
    <row r="340" spans="2:7" ht="14.25" customHeight="1" x14ac:dyDescent="0.25">
      <c r="B340" s="69"/>
      <c r="G340" s="69"/>
    </row>
    <row r="341" spans="2:7" ht="14.25" customHeight="1" x14ac:dyDescent="0.25">
      <c r="B341" s="69"/>
      <c r="G341" s="69"/>
    </row>
    <row r="342" spans="2:7" ht="14.25" customHeight="1" x14ac:dyDescent="0.25">
      <c r="B342" s="69"/>
      <c r="G342" s="69"/>
    </row>
    <row r="343" spans="2:7" ht="14.25" customHeight="1" x14ac:dyDescent="0.25">
      <c r="B343" s="69"/>
      <c r="G343" s="69"/>
    </row>
    <row r="344" spans="2:7" ht="14.25" customHeight="1" x14ac:dyDescent="0.25">
      <c r="B344" s="69"/>
      <c r="G344" s="69"/>
    </row>
    <row r="345" spans="2:7" ht="14.25" customHeight="1" x14ac:dyDescent="0.25">
      <c r="B345" s="69"/>
      <c r="G345" s="69"/>
    </row>
    <row r="346" spans="2:7" ht="14.25" customHeight="1" x14ac:dyDescent="0.25">
      <c r="B346" s="69"/>
      <c r="G346" s="69"/>
    </row>
    <row r="347" spans="2:7" ht="14.25" customHeight="1" x14ac:dyDescent="0.25">
      <c r="B347" s="69"/>
      <c r="G347" s="69"/>
    </row>
    <row r="348" spans="2:7" ht="14.25" customHeight="1" x14ac:dyDescent="0.25">
      <c r="B348" s="69"/>
      <c r="G348" s="69"/>
    </row>
    <row r="349" spans="2:7" ht="14.25" customHeight="1" x14ac:dyDescent="0.25">
      <c r="B349" s="69"/>
      <c r="G349" s="69"/>
    </row>
    <row r="350" spans="2:7" ht="14.25" customHeight="1" x14ac:dyDescent="0.25">
      <c r="B350" s="69"/>
      <c r="G350" s="69"/>
    </row>
    <row r="351" spans="2:7" ht="14.25" customHeight="1" x14ac:dyDescent="0.25">
      <c r="B351" s="69"/>
      <c r="G351" s="69"/>
    </row>
    <row r="352" spans="2:7" ht="14.25" customHeight="1" x14ac:dyDescent="0.25">
      <c r="B352" s="69"/>
      <c r="G352" s="69"/>
    </row>
    <row r="353" spans="2:7" ht="14.25" customHeight="1" x14ac:dyDescent="0.25">
      <c r="B353" s="69"/>
      <c r="G353" s="69"/>
    </row>
    <row r="354" spans="2:7" ht="14.25" customHeight="1" x14ac:dyDescent="0.25">
      <c r="B354" s="69"/>
      <c r="G354" s="69"/>
    </row>
    <row r="355" spans="2:7" ht="14.25" customHeight="1" x14ac:dyDescent="0.25">
      <c r="B355" s="69"/>
      <c r="G355" s="69"/>
    </row>
    <row r="356" spans="2:7" ht="14.25" customHeight="1" x14ac:dyDescent="0.25">
      <c r="B356" s="69"/>
      <c r="G356" s="69"/>
    </row>
    <row r="357" spans="2:7" ht="14.25" customHeight="1" x14ac:dyDescent="0.25">
      <c r="B357" s="69"/>
      <c r="G357" s="69"/>
    </row>
    <row r="358" spans="2:7" ht="14.25" customHeight="1" x14ac:dyDescent="0.25">
      <c r="B358" s="69"/>
      <c r="G358" s="69"/>
    </row>
    <row r="359" spans="2:7" ht="14.25" customHeight="1" x14ac:dyDescent="0.25">
      <c r="B359" s="69"/>
      <c r="G359" s="69"/>
    </row>
    <row r="360" spans="2:7" ht="14.25" customHeight="1" x14ac:dyDescent="0.25">
      <c r="B360" s="69"/>
      <c r="G360" s="69"/>
    </row>
    <row r="361" spans="2:7" ht="14.25" customHeight="1" x14ac:dyDescent="0.25">
      <c r="B361" s="69"/>
      <c r="G361" s="69"/>
    </row>
    <row r="362" spans="2:7" ht="14.25" customHeight="1" x14ac:dyDescent="0.25">
      <c r="B362" s="69"/>
      <c r="G362" s="69"/>
    </row>
    <row r="363" spans="2:7" ht="14.25" customHeight="1" x14ac:dyDescent="0.25">
      <c r="B363" s="69"/>
      <c r="G363" s="69"/>
    </row>
    <row r="364" spans="2:7" ht="14.25" customHeight="1" x14ac:dyDescent="0.25">
      <c r="B364" s="69"/>
      <c r="G364" s="69"/>
    </row>
    <row r="365" spans="2:7" ht="14.25" customHeight="1" x14ac:dyDescent="0.25">
      <c r="B365" s="69"/>
      <c r="G365" s="69"/>
    </row>
    <row r="366" spans="2:7" ht="14.25" customHeight="1" x14ac:dyDescent="0.25">
      <c r="B366" s="69"/>
      <c r="G366" s="69"/>
    </row>
    <row r="367" spans="2:7" ht="14.25" customHeight="1" x14ac:dyDescent="0.25">
      <c r="B367" s="69"/>
      <c r="G367" s="69"/>
    </row>
    <row r="368" spans="2:7" ht="14.25" customHeight="1" x14ac:dyDescent="0.25">
      <c r="B368" s="69"/>
      <c r="G368" s="69"/>
    </row>
    <row r="369" spans="2:7" ht="14.25" customHeight="1" x14ac:dyDescent="0.25">
      <c r="B369" s="69"/>
      <c r="G369" s="69"/>
    </row>
    <row r="370" spans="2:7" ht="14.25" customHeight="1" x14ac:dyDescent="0.25">
      <c r="B370" s="69"/>
      <c r="G370" s="69"/>
    </row>
    <row r="371" spans="2:7" ht="14.25" customHeight="1" x14ac:dyDescent="0.25">
      <c r="B371" s="69"/>
      <c r="G371" s="69"/>
    </row>
    <row r="372" spans="2:7" ht="14.25" customHeight="1" x14ac:dyDescent="0.25">
      <c r="B372" s="69"/>
      <c r="G372" s="69"/>
    </row>
    <row r="373" spans="2:7" ht="14.25" customHeight="1" x14ac:dyDescent="0.25">
      <c r="B373" s="69"/>
      <c r="G373" s="69"/>
    </row>
    <row r="374" spans="2:7" ht="14.25" customHeight="1" x14ac:dyDescent="0.25">
      <c r="B374" s="69"/>
      <c r="G374" s="69"/>
    </row>
    <row r="375" spans="2:7" ht="14.25" customHeight="1" x14ac:dyDescent="0.25">
      <c r="B375" s="69"/>
      <c r="G375" s="69"/>
    </row>
    <row r="376" spans="2:7" ht="14.25" customHeight="1" x14ac:dyDescent="0.25">
      <c r="B376" s="69"/>
      <c r="G376" s="69"/>
    </row>
    <row r="377" spans="2:7" ht="14.25" customHeight="1" x14ac:dyDescent="0.25">
      <c r="B377" s="69"/>
      <c r="G377" s="69"/>
    </row>
    <row r="378" spans="2:7" ht="14.25" customHeight="1" x14ac:dyDescent="0.25">
      <c r="B378" s="69"/>
      <c r="G378" s="69"/>
    </row>
    <row r="379" spans="2:7" ht="14.25" customHeight="1" x14ac:dyDescent="0.25">
      <c r="B379" s="69"/>
      <c r="G379" s="69"/>
    </row>
    <row r="380" spans="2:7" ht="14.25" customHeight="1" x14ac:dyDescent="0.25">
      <c r="B380" s="69"/>
      <c r="G380" s="69"/>
    </row>
    <row r="381" spans="2:7" ht="14.25" customHeight="1" x14ac:dyDescent="0.25">
      <c r="B381" s="69"/>
      <c r="G381" s="69"/>
    </row>
    <row r="382" spans="2:7" ht="14.25" customHeight="1" x14ac:dyDescent="0.25">
      <c r="B382" s="69"/>
      <c r="G382" s="69"/>
    </row>
    <row r="383" spans="2:7" ht="14.25" customHeight="1" x14ac:dyDescent="0.25">
      <c r="B383" s="69"/>
      <c r="G383" s="69"/>
    </row>
    <row r="384" spans="2:7" ht="14.25" customHeight="1" x14ac:dyDescent="0.25">
      <c r="B384" s="69"/>
      <c r="G384" s="69"/>
    </row>
    <row r="385" spans="2:7" ht="14.25" customHeight="1" x14ac:dyDescent="0.25">
      <c r="B385" s="69"/>
      <c r="G385" s="69"/>
    </row>
    <row r="386" spans="2:7" ht="14.25" customHeight="1" x14ac:dyDescent="0.25">
      <c r="B386" s="69"/>
      <c r="G386" s="69"/>
    </row>
    <row r="387" spans="2:7" ht="14.25" customHeight="1" x14ac:dyDescent="0.25">
      <c r="B387" s="69"/>
      <c r="G387" s="69"/>
    </row>
    <row r="388" spans="2:7" ht="14.25" customHeight="1" x14ac:dyDescent="0.25">
      <c r="B388" s="69"/>
      <c r="G388" s="69"/>
    </row>
    <row r="389" spans="2:7" ht="14.25" customHeight="1" x14ac:dyDescent="0.25">
      <c r="B389" s="69"/>
      <c r="G389" s="69"/>
    </row>
    <row r="390" spans="2:7" ht="14.25" customHeight="1" x14ac:dyDescent="0.25">
      <c r="B390" s="69"/>
      <c r="G390" s="69"/>
    </row>
    <row r="391" spans="2:7" ht="14.25" customHeight="1" x14ac:dyDescent="0.25">
      <c r="B391" s="69"/>
      <c r="G391" s="69"/>
    </row>
    <row r="392" spans="2:7" ht="14.25" customHeight="1" x14ac:dyDescent="0.25">
      <c r="B392" s="69"/>
      <c r="G392" s="69"/>
    </row>
    <row r="393" spans="2:7" ht="14.25" customHeight="1" x14ac:dyDescent="0.25">
      <c r="B393" s="69"/>
      <c r="G393" s="69"/>
    </row>
    <row r="394" spans="2:7" ht="14.25" customHeight="1" x14ac:dyDescent="0.25">
      <c r="B394" s="69"/>
      <c r="G394" s="69"/>
    </row>
    <row r="395" spans="2:7" ht="14.25" customHeight="1" x14ac:dyDescent="0.25">
      <c r="B395" s="69"/>
      <c r="G395" s="69"/>
    </row>
    <row r="396" spans="2:7" ht="14.25" customHeight="1" x14ac:dyDescent="0.25">
      <c r="B396" s="69"/>
      <c r="G396" s="69"/>
    </row>
    <row r="397" spans="2:7" ht="14.25" customHeight="1" x14ac:dyDescent="0.25">
      <c r="B397" s="69"/>
      <c r="G397" s="69"/>
    </row>
    <row r="398" spans="2:7" ht="14.25" customHeight="1" x14ac:dyDescent="0.25">
      <c r="B398" s="69"/>
      <c r="G398" s="69"/>
    </row>
    <row r="399" spans="2:7" ht="14.25" customHeight="1" x14ac:dyDescent="0.25">
      <c r="B399" s="69"/>
      <c r="G399" s="69"/>
    </row>
    <row r="400" spans="2:7" ht="14.25" customHeight="1" x14ac:dyDescent="0.25">
      <c r="B400" s="69"/>
      <c r="G400" s="69"/>
    </row>
    <row r="401" spans="2:7" ht="14.25" customHeight="1" x14ac:dyDescent="0.25">
      <c r="B401" s="69"/>
      <c r="G401" s="69"/>
    </row>
    <row r="402" spans="2:7" ht="14.25" customHeight="1" x14ac:dyDescent="0.25">
      <c r="B402" s="69"/>
      <c r="G402" s="69"/>
    </row>
    <row r="403" spans="2:7" ht="14.25" customHeight="1" x14ac:dyDescent="0.25">
      <c r="B403" s="69"/>
      <c r="G403" s="69"/>
    </row>
    <row r="404" spans="2:7" ht="14.25" customHeight="1" x14ac:dyDescent="0.25">
      <c r="B404" s="69"/>
      <c r="G404" s="69"/>
    </row>
    <row r="405" spans="2:7" ht="14.25" customHeight="1" x14ac:dyDescent="0.25">
      <c r="B405" s="69"/>
      <c r="G405" s="69"/>
    </row>
    <row r="406" spans="2:7" ht="14.25" customHeight="1" x14ac:dyDescent="0.25">
      <c r="B406" s="69"/>
      <c r="G406" s="69"/>
    </row>
    <row r="407" spans="2:7" ht="14.25" customHeight="1" x14ac:dyDescent="0.25">
      <c r="B407" s="69"/>
      <c r="G407" s="69"/>
    </row>
    <row r="408" spans="2:7" ht="14.25" customHeight="1" x14ac:dyDescent="0.25">
      <c r="B408" s="69"/>
      <c r="G408" s="69"/>
    </row>
    <row r="409" spans="2:7" ht="14.25" customHeight="1" x14ac:dyDescent="0.25">
      <c r="B409" s="69"/>
      <c r="G409" s="69"/>
    </row>
    <row r="410" spans="2:7" ht="14.25" customHeight="1" x14ac:dyDescent="0.25">
      <c r="B410" s="69"/>
      <c r="G410" s="69"/>
    </row>
    <row r="411" spans="2:7" ht="14.25" customHeight="1" x14ac:dyDescent="0.25">
      <c r="B411" s="69"/>
      <c r="G411" s="69"/>
    </row>
    <row r="412" spans="2:7" ht="14.25" customHeight="1" x14ac:dyDescent="0.25">
      <c r="B412" s="69"/>
      <c r="G412" s="69"/>
    </row>
    <row r="413" spans="2:7" ht="14.25" customHeight="1" x14ac:dyDescent="0.25">
      <c r="B413" s="69"/>
      <c r="G413" s="69"/>
    </row>
    <row r="414" spans="2:7" ht="14.25" customHeight="1" x14ac:dyDescent="0.25">
      <c r="B414" s="69"/>
      <c r="G414" s="69"/>
    </row>
    <row r="415" spans="2:7" ht="14.25" customHeight="1" x14ac:dyDescent="0.25">
      <c r="B415" s="69"/>
      <c r="G415" s="69"/>
    </row>
    <row r="416" spans="2:7" ht="14.25" customHeight="1" x14ac:dyDescent="0.25">
      <c r="B416" s="69"/>
      <c r="G416" s="69"/>
    </row>
    <row r="417" spans="2:7" ht="14.25" customHeight="1" x14ac:dyDescent="0.25">
      <c r="B417" s="69"/>
      <c r="G417" s="69"/>
    </row>
    <row r="418" spans="2:7" ht="14.25" customHeight="1" x14ac:dyDescent="0.25">
      <c r="B418" s="69"/>
      <c r="G418" s="69"/>
    </row>
    <row r="419" spans="2:7" ht="14.25" customHeight="1" x14ac:dyDescent="0.25">
      <c r="B419" s="69"/>
      <c r="G419" s="69"/>
    </row>
    <row r="420" spans="2:7" ht="14.25" customHeight="1" x14ac:dyDescent="0.25">
      <c r="B420" s="69"/>
      <c r="G420" s="69"/>
    </row>
    <row r="421" spans="2:7" ht="14.25" customHeight="1" x14ac:dyDescent="0.25">
      <c r="B421" s="69"/>
      <c r="G421" s="69"/>
    </row>
    <row r="422" spans="2:7" ht="14.25" customHeight="1" x14ac:dyDescent="0.25">
      <c r="B422" s="69"/>
      <c r="G422" s="69"/>
    </row>
    <row r="423" spans="2:7" ht="14.25" customHeight="1" x14ac:dyDescent="0.25">
      <c r="B423" s="69"/>
      <c r="G423" s="69"/>
    </row>
    <row r="424" spans="2:7" ht="14.25" customHeight="1" x14ac:dyDescent="0.25">
      <c r="B424" s="69"/>
      <c r="G424" s="69"/>
    </row>
    <row r="425" spans="2:7" ht="14.25" customHeight="1" x14ac:dyDescent="0.25">
      <c r="B425" s="69"/>
      <c r="G425" s="69"/>
    </row>
    <row r="426" spans="2:7" ht="14.25" customHeight="1" x14ac:dyDescent="0.25">
      <c r="B426" s="69"/>
      <c r="G426" s="69"/>
    </row>
    <row r="427" spans="2:7" ht="14.25" customHeight="1" x14ac:dyDescent="0.25">
      <c r="B427" s="69"/>
      <c r="G427" s="69"/>
    </row>
    <row r="428" spans="2:7" ht="14.25" customHeight="1" x14ac:dyDescent="0.25">
      <c r="B428" s="69"/>
      <c r="G428" s="69"/>
    </row>
    <row r="429" spans="2:7" ht="14.25" customHeight="1" x14ac:dyDescent="0.25">
      <c r="B429" s="69"/>
      <c r="G429" s="69"/>
    </row>
    <row r="430" spans="2:7" ht="14.25" customHeight="1" x14ac:dyDescent="0.25">
      <c r="B430" s="69"/>
      <c r="G430" s="69"/>
    </row>
    <row r="431" spans="2:7" ht="14.25" customHeight="1" x14ac:dyDescent="0.25">
      <c r="B431" s="69"/>
      <c r="G431" s="69"/>
    </row>
    <row r="432" spans="2:7" ht="14.25" customHeight="1" x14ac:dyDescent="0.25">
      <c r="B432" s="69"/>
      <c r="G432" s="69"/>
    </row>
    <row r="433" spans="2:7" ht="14.25" customHeight="1" x14ac:dyDescent="0.25">
      <c r="B433" s="69"/>
      <c r="G433" s="69"/>
    </row>
    <row r="434" spans="2:7" ht="14.25" customHeight="1" x14ac:dyDescent="0.25">
      <c r="B434" s="69"/>
      <c r="G434" s="69"/>
    </row>
    <row r="435" spans="2:7" ht="14.25" customHeight="1" x14ac:dyDescent="0.25">
      <c r="B435" s="69"/>
      <c r="G435" s="69"/>
    </row>
    <row r="436" spans="2:7" ht="14.25" customHeight="1" x14ac:dyDescent="0.25">
      <c r="B436" s="69"/>
      <c r="G436" s="69"/>
    </row>
    <row r="437" spans="2:7" ht="14.25" customHeight="1" x14ac:dyDescent="0.25">
      <c r="B437" s="69"/>
      <c r="G437" s="69"/>
    </row>
    <row r="438" spans="2:7" ht="14.25" customHeight="1" x14ac:dyDescent="0.25">
      <c r="B438" s="69"/>
      <c r="G438" s="69"/>
    </row>
    <row r="439" spans="2:7" ht="14.25" customHeight="1" x14ac:dyDescent="0.25">
      <c r="B439" s="69"/>
      <c r="G439" s="69"/>
    </row>
    <row r="440" spans="2:7" ht="14.25" customHeight="1" x14ac:dyDescent="0.25">
      <c r="B440" s="69"/>
      <c r="G440" s="69"/>
    </row>
    <row r="441" spans="2:7" ht="14.25" customHeight="1" x14ac:dyDescent="0.25">
      <c r="B441" s="69"/>
      <c r="G441" s="69"/>
    </row>
    <row r="442" spans="2:7" ht="14.25" customHeight="1" x14ac:dyDescent="0.25">
      <c r="B442" s="69"/>
      <c r="G442" s="69"/>
    </row>
    <row r="443" spans="2:7" ht="14.25" customHeight="1" x14ac:dyDescent="0.25">
      <c r="B443" s="69"/>
      <c r="G443" s="69"/>
    </row>
    <row r="444" spans="2:7" ht="14.25" customHeight="1" x14ac:dyDescent="0.25">
      <c r="B444" s="69"/>
      <c r="G444" s="69"/>
    </row>
    <row r="445" spans="2:7" ht="14.25" customHeight="1" x14ac:dyDescent="0.25">
      <c r="B445" s="69"/>
      <c r="G445" s="69"/>
    </row>
    <row r="446" spans="2:7" ht="14.25" customHeight="1" x14ac:dyDescent="0.25">
      <c r="B446" s="69"/>
      <c r="G446" s="69"/>
    </row>
    <row r="447" spans="2:7" ht="14.25" customHeight="1" x14ac:dyDescent="0.25">
      <c r="B447" s="69"/>
      <c r="G447" s="69"/>
    </row>
    <row r="448" spans="2:7" ht="14.25" customHeight="1" x14ac:dyDescent="0.25">
      <c r="B448" s="69"/>
      <c r="G448" s="69"/>
    </row>
    <row r="449" spans="2:7" ht="14.25" customHeight="1" x14ac:dyDescent="0.25">
      <c r="B449" s="69"/>
      <c r="G449" s="69"/>
    </row>
    <row r="450" spans="2:7" ht="14.25" customHeight="1" x14ac:dyDescent="0.25">
      <c r="B450" s="69"/>
      <c r="G450" s="69"/>
    </row>
    <row r="451" spans="2:7" ht="14.25" customHeight="1" x14ac:dyDescent="0.25">
      <c r="B451" s="69"/>
      <c r="G451" s="69"/>
    </row>
    <row r="452" spans="2:7" ht="14.25" customHeight="1" x14ac:dyDescent="0.25">
      <c r="B452" s="69"/>
      <c r="G452" s="69"/>
    </row>
    <row r="453" spans="2:7" ht="14.25" customHeight="1" x14ac:dyDescent="0.25">
      <c r="B453" s="69"/>
      <c r="G453" s="69"/>
    </row>
    <row r="454" spans="2:7" ht="14.25" customHeight="1" x14ac:dyDescent="0.25">
      <c r="B454" s="69"/>
      <c r="G454" s="69"/>
    </row>
    <row r="455" spans="2:7" ht="14.25" customHeight="1" x14ac:dyDescent="0.25">
      <c r="B455" s="69"/>
      <c r="G455" s="69"/>
    </row>
    <row r="456" spans="2:7" ht="14.25" customHeight="1" x14ac:dyDescent="0.25">
      <c r="B456" s="69"/>
      <c r="G456" s="69"/>
    </row>
    <row r="457" spans="2:7" ht="14.25" customHeight="1" x14ac:dyDescent="0.25">
      <c r="B457" s="69"/>
      <c r="G457" s="69"/>
    </row>
    <row r="458" spans="2:7" ht="14.25" customHeight="1" x14ac:dyDescent="0.25">
      <c r="B458" s="69"/>
      <c r="G458" s="69"/>
    </row>
    <row r="459" spans="2:7" ht="14.25" customHeight="1" x14ac:dyDescent="0.25">
      <c r="B459" s="69"/>
      <c r="G459" s="69"/>
    </row>
    <row r="460" spans="2:7" ht="14.25" customHeight="1" x14ac:dyDescent="0.25">
      <c r="B460" s="69"/>
      <c r="G460" s="69"/>
    </row>
    <row r="461" spans="2:7" ht="14.25" customHeight="1" x14ac:dyDescent="0.25">
      <c r="B461" s="69"/>
      <c r="G461" s="69"/>
    </row>
    <row r="462" spans="2:7" ht="14.25" customHeight="1" x14ac:dyDescent="0.25">
      <c r="B462" s="69"/>
      <c r="G462" s="69"/>
    </row>
    <row r="463" spans="2:7" ht="14.25" customHeight="1" x14ac:dyDescent="0.25">
      <c r="B463" s="69"/>
      <c r="G463" s="69"/>
    </row>
    <row r="464" spans="2:7" ht="14.25" customHeight="1" x14ac:dyDescent="0.25">
      <c r="B464" s="69"/>
      <c r="G464" s="69"/>
    </row>
    <row r="465" spans="2:7" ht="14.25" customHeight="1" x14ac:dyDescent="0.25">
      <c r="B465" s="69"/>
      <c r="G465" s="69"/>
    </row>
    <row r="466" spans="2:7" ht="14.25" customHeight="1" x14ac:dyDescent="0.25">
      <c r="B466" s="69"/>
      <c r="G466" s="69"/>
    </row>
    <row r="467" spans="2:7" ht="14.25" customHeight="1" x14ac:dyDescent="0.25">
      <c r="B467" s="69"/>
      <c r="G467" s="69"/>
    </row>
    <row r="468" spans="2:7" ht="14.25" customHeight="1" x14ac:dyDescent="0.25">
      <c r="B468" s="69"/>
      <c r="G468" s="69"/>
    </row>
    <row r="469" spans="2:7" ht="14.25" customHeight="1" x14ac:dyDescent="0.25">
      <c r="B469" s="69"/>
      <c r="G469" s="69"/>
    </row>
    <row r="470" spans="2:7" ht="14.25" customHeight="1" x14ac:dyDescent="0.25">
      <c r="B470" s="69"/>
      <c r="G470" s="69"/>
    </row>
    <row r="471" spans="2:7" ht="14.25" customHeight="1" x14ac:dyDescent="0.25">
      <c r="B471" s="69"/>
      <c r="G471" s="69"/>
    </row>
    <row r="472" spans="2:7" ht="14.25" customHeight="1" x14ac:dyDescent="0.25">
      <c r="B472" s="69"/>
      <c r="G472" s="69"/>
    </row>
    <row r="473" spans="2:7" ht="14.25" customHeight="1" x14ac:dyDescent="0.25">
      <c r="B473" s="69"/>
      <c r="G473" s="69"/>
    </row>
    <row r="474" spans="2:7" ht="14.25" customHeight="1" x14ac:dyDescent="0.25">
      <c r="B474" s="69"/>
      <c r="G474" s="69"/>
    </row>
    <row r="475" spans="2:7" ht="14.25" customHeight="1" x14ac:dyDescent="0.25">
      <c r="B475" s="69"/>
      <c r="G475" s="69"/>
    </row>
    <row r="476" spans="2:7" ht="14.25" customHeight="1" x14ac:dyDescent="0.25">
      <c r="B476" s="69"/>
      <c r="G476" s="69"/>
    </row>
    <row r="477" spans="2:7" ht="14.25" customHeight="1" x14ac:dyDescent="0.25">
      <c r="B477" s="69"/>
      <c r="G477" s="69"/>
    </row>
    <row r="478" spans="2:7" ht="14.25" customHeight="1" x14ac:dyDescent="0.25">
      <c r="B478" s="69"/>
      <c r="G478" s="69"/>
    </row>
    <row r="479" spans="2:7" ht="14.25" customHeight="1" x14ac:dyDescent="0.25">
      <c r="B479" s="69"/>
      <c r="G479" s="69"/>
    </row>
    <row r="480" spans="2:7" ht="14.25" customHeight="1" x14ac:dyDescent="0.25">
      <c r="B480" s="69"/>
      <c r="G480" s="69"/>
    </row>
    <row r="481" spans="2:7" ht="14.25" customHeight="1" x14ac:dyDescent="0.25">
      <c r="B481" s="69"/>
      <c r="G481" s="69"/>
    </row>
    <row r="482" spans="2:7" ht="14.25" customHeight="1" x14ac:dyDescent="0.25">
      <c r="B482" s="69"/>
      <c r="G482" s="69"/>
    </row>
    <row r="483" spans="2:7" ht="14.25" customHeight="1" x14ac:dyDescent="0.25">
      <c r="B483" s="69"/>
      <c r="G483" s="69"/>
    </row>
    <row r="484" spans="2:7" ht="14.25" customHeight="1" x14ac:dyDescent="0.25">
      <c r="B484" s="69"/>
      <c r="G484" s="69"/>
    </row>
    <row r="485" spans="2:7" ht="14.25" customHeight="1" x14ac:dyDescent="0.25">
      <c r="B485" s="69"/>
      <c r="G485" s="69"/>
    </row>
    <row r="486" spans="2:7" ht="14.25" customHeight="1" x14ac:dyDescent="0.25">
      <c r="B486" s="69"/>
      <c r="G486" s="69"/>
    </row>
    <row r="487" spans="2:7" ht="14.25" customHeight="1" x14ac:dyDescent="0.25">
      <c r="B487" s="69"/>
      <c r="G487" s="69"/>
    </row>
    <row r="488" spans="2:7" ht="14.25" customHeight="1" x14ac:dyDescent="0.25">
      <c r="B488" s="69"/>
      <c r="G488" s="69"/>
    </row>
    <row r="489" spans="2:7" ht="14.25" customHeight="1" x14ac:dyDescent="0.25">
      <c r="B489" s="69"/>
      <c r="G489" s="69"/>
    </row>
    <row r="490" spans="2:7" ht="14.25" customHeight="1" x14ac:dyDescent="0.25">
      <c r="B490" s="69"/>
      <c r="G490" s="69"/>
    </row>
    <row r="491" spans="2:7" ht="14.25" customHeight="1" x14ac:dyDescent="0.25">
      <c r="B491" s="69"/>
      <c r="G491" s="69"/>
    </row>
    <row r="492" spans="2:7" ht="14.25" customHeight="1" x14ac:dyDescent="0.25">
      <c r="B492" s="69"/>
      <c r="G492" s="69"/>
    </row>
    <row r="493" spans="2:7" ht="14.25" customHeight="1" x14ac:dyDescent="0.25">
      <c r="B493" s="69"/>
      <c r="G493" s="69"/>
    </row>
    <row r="494" spans="2:7" ht="14.25" customHeight="1" x14ac:dyDescent="0.25">
      <c r="B494" s="69"/>
      <c r="G494" s="69"/>
    </row>
    <row r="495" spans="2:7" ht="14.25" customHeight="1" x14ac:dyDescent="0.25">
      <c r="B495" s="69"/>
      <c r="G495" s="69"/>
    </row>
    <row r="496" spans="2:7" ht="14.25" customHeight="1" x14ac:dyDescent="0.25">
      <c r="B496" s="69"/>
      <c r="G496" s="69"/>
    </row>
    <row r="497" spans="2:7" ht="14.25" customHeight="1" x14ac:dyDescent="0.25">
      <c r="B497" s="69"/>
      <c r="G497" s="69"/>
    </row>
    <row r="498" spans="2:7" ht="14.25" customHeight="1" x14ac:dyDescent="0.25">
      <c r="B498" s="69"/>
      <c r="G498" s="69"/>
    </row>
    <row r="499" spans="2:7" ht="14.25" customHeight="1" x14ac:dyDescent="0.25">
      <c r="B499" s="69"/>
      <c r="G499" s="69"/>
    </row>
    <row r="500" spans="2:7" ht="14.25" customHeight="1" x14ac:dyDescent="0.25">
      <c r="B500" s="69"/>
      <c r="G500" s="69"/>
    </row>
    <row r="501" spans="2:7" ht="14.25" customHeight="1" x14ac:dyDescent="0.25">
      <c r="B501" s="69"/>
      <c r="G501" s="69"/>
    </row>
    <row r="502" spans="2:7" ht="14.25" customHeight="1" x14ac:dyDescent="0.25">
      <c r="B502" s="69"/>
      <c r="G502" s="69"/>
    </row>
    <row r="503" spans="2:7" ht="14.25" customHeight="1" x14ac:dyDescent="0.25">
      <c r="B503" s="69"/>
      <c r="G503" s="69"/>
    </row>
    <row r="504" spans="2:7" ht="14.25" customHeight="1" x14ac:dyDescent="0.25">
      <c r="B504" s="69"/>
      <c r="G504" s="69"/>
    </row>
    <row r="505" spans="2:7" ht="14.25" customHeight="1" x14ac:dyDescent="0.25">
      <c r="B505" s="69"/>
      <c r="G505" s="69"/>
    </row>
    <row r="506" spans="2:7" ht="14.25" customHeight="1" x14ac:dyDescent="0.25">
      <c r="B506" s="69"/>
      <c r="G506" s="69"/>
    </row>
    <row r="507" spans="2:7" ht="14.25" customHeight="1" x14ac:dyDescent="0.25">
      <c r="B507" s="69"/>
      <c r="G507" s="69"/>
    </row>
    <row r="508" spans="2:7" ht="14.25" customHeight="1" x14ac:dyDescent="0.25">
      <c r="B508" s="69"/>
      <c r="G508" s="69"/>
    </row>
    <row r="509" spans="2:7" ht="14.25" customHeight="1" x14ac:dyDescent="0.25">
      <c r="B509" s="69"/>
      <c r="G509" s="69"/>
    </row>
    <row r="510" spans="2:7" ht="14.25" customHeight="1" x14ac:dyDescent="0.25">
      <c r="B510" s="69"/>
      <c r="G510" s="69"/>
    </row>
    <row r="511" spans="2:7" ht="14.25" customHeight="1" x14ac:dyDescent="0.25">
      <c r="B511" s="69"/>
      <c r="G511" s="69"/>
    </row>
    <row r="512" spans="2:7" ht="14.25" customHeight="1" x14ac:dyDescent="0.25">
      <c r="B512" s="69"/>
      <c r="G512" s="69"/>
    </row>
    <row r="513" spans="2:7" ht="14.25" customHeight="1" x14ac:dyDescent="0.25">
      <c r="B513" s="69"/>
      <c r="G513" s="69"/>
    </row>
    <row r="514" spans="2:7" ht="14.25" customHeight="1" x14ac:dyDescent="0.25">
      <c r="B514" s="69"/>
      <c r="G514" s="69"/>
    </row>
    <row r="515" spans="2:7" ht="14.25" customHeight="1" x14ac:dyDescent="0.25">
      <c r="B515" s="69"/>
      <c r="G515" s="69"/>
    </row>
    <row r="516" spans="2:7" ht="14.25" customHeight="1" x14ac:dyDescent="0.25">
      <c r="B516" s="69"/>
      <c r="G516" s="69"/>
    </row>
    <row r="517" spans="2:7" ht="14.25" customHeight="1" x14ac:dyDescent="0.25">
      <c r="B517" s="69"/>
      <c r="G517" s="69"/>
    </row>
    <row r="518" spans="2:7" ht="14.25" customHeight="1" x14ac:dyDescent="0.25">
      <c r="B518" s="69"/>
      <c r="G518" s="69"/>
    </row>
    <row r="519" spans="2:7" ht="14.25" customHeight="1" x14ac:dyDescent="0.25">
      <c r="B519" s="69"/>
      <c r="G519" s="69"/>
    </row>
    <row r="520" spans="2:7" ht="14.25" customHeight="1" x14ac:dyDescent="0.25">
      <c r="B520" s="69"/>
      <c r="G520" s="69"/>
    </row>
    <row r="521" spans="2:7" ht="14.25" customHeight="1" x14ac:dyDescent="0.25">
      <c r="B521" s="69"/>
      <c r="G521" s="69"/>
    </row>
    <row r="522" spans="2:7" ht="14.25" customHeight="1" x14ac:dyDescent="0.25">
      <c r="B522" s="69"/>
      <c r="G522" s="69"/>
    </row>
    <row r="523" spans="2:7" ht="14.25" customHeight="1" x14ac:dyDescent="0.25">
      <c r="B523" s="69"/>
      <c r="G523" s="69"/>
    </row>
    <row r="524" spans="2:7" ht="14.25" customHeight="1" x14ac:dyDescent="0.25">
      <c r="B524" s="69"/>
      <c r="G524" s="69"/>
    </row>
    <row r="525" spans="2:7" ht="14.25" customHeight="1" x14ac:dyDescent="0.25">
      <c r="B525" s="69"/>
      <c r="G525" s="69"/>
    </row>
    <row r="526" spans="2:7" ht="14.25" customHeight="1" x14ac:dyDescent="0.25">
      <c r="B526" s="69"/>
      <c r="G526" s="69"/>
    </row>
    <row r="527" spans="2:7" ht="14.25" customHeight="1" x14ac:dyDescent="0.25">
      <c r="B527" s="69"/>
      <c r="G527" s="69"/>
    </row>
    <row r="528" spans="2:7" ht="14.25" customHeight="1" x14ac:dyDescent="0.25">
      <c r="B528" s="69"/>
      <c r="G528" s="69"/>
    </row>
    <row r="529" spans="2:7" ht="14.25" customHeight="1" x14ac:dyDescent="0.25">
      <c r="B529" s="69"/>
      <c r="G529" s="69"/>
    </row>
    <row r="530" spans="2:7" ht="14.25" customHeight="1" x14ac:dyDescent="0.25">
      <c r="B530" s="69"/>
      <c r="G530" s="69"/>
    </row>
    <row r="531" spans="2:7" ht="14.25" customHeight="1" x14ac:dyDescent="0.25">
      <c r="B531" s="69"/>
      <c r="G531" s="69"/>
    </row>
    <row r="532" spans="2:7" ht="14.25" customHeight="1" x14ac:dyDescent="0.25">
      <c r="B532" s="69"/>
      <c r="G532" s="69"/>
    </row>
    <row r="533" spans="2:7" ht="14.25" customHeight="1" x14ac:dyDescent="0.25">
      <c r="B533" s="69"/>
      <c r="G533" s="69"/>
    </row>
    <row r="534" spans="2:7" ht="14.25" customHeight="1" x14ac:dyDescent="0.25">
      <c r="B534" s="69"/>
      <c r="G534" s="69"/>
    </row>
    <row r="535" spans="2:7" ht="14.25" customHeight="1" x14ac:dyDescent="0.25">
      <c r="B535" s="69"/>
      <c r="G535" s="69"/>
    </row>
    <row r="536" spans="2:7" ht="14.25" customHeight="1" x14ac:dyDescent="0.25">
      <c r="B536" s="69"/>
      <c r="G536" s="69"/>
    </row>
    <row r="537" spans="2:7" ht="14.25" customHeight="1" x14ac:dyDescent="0.25">
      <c r="B537" s="69"/>
      <c r="G537" s="69"/>
    </row>
    <row r="538" spans="2:7" ht="14.25" customHeight="1" x14ac:dyDescent="0.25">
      <c r="B538" s="69"/>
      <c r="G538" s="69"/>
    </row>
    <row r="539" spans="2:7" ht="14.25" customHeight="1" x14ac:dyDescent="0.25">
      <c r="B539" s="69"/>
      <c r="G539" s="69"/>
    </row>
    <row r="540" spans="2:7" ht="14.25" customHeight="1" x14ac:dyDescent="0.25">
      <c r="B540" s="69"/>
      <c r="G540" s="69"/>
    </row>
    <row r="541" spans="2:7" ht="14.25" customHeight="1" x14ac:dyDescent="0.25">
      <c r="B541" s="69"/>
      <c r="G541" s="69"/>
    </row>
    <row r="542" spans="2:7" ht="14.25" customHeight="1" x14ac:dyDescent="0.25">
      <c r="B542" s="69"/>
      <c r="G542" s="69"/>
    </row>
    <row r="543" spans="2:7" ht="14.25" customHeight="1" x14ac:dyDescent="0.25">
      <c r="B543" s="69"/>
      <c r="G543" s="69"/>
    </row>
    <row r="544" spans="2:7" ht="14.25" customHeight="1" x14ac:dyDescent="0.25">
      <c r="B544" s="69"/>
      <c r="G544" s="69"/>
    </row>
    <row r="545" spans="2:7" ht="14.25" customHeight="1" x14ac:dyDescent="0.25">
      <c r="B545" s="69"/>
      <c r="G545" s="69"/>
    </row>
    <row r="546" spans="2:7" ht="14.25" customHeight="1" x14ac:dyDescent="0.25">
      <c r="B546" s="69"/>
      <c r="G546" s="69"/>
    </row>
    <row r="547" spans="2:7" ht="14.25" customHeight="1" x14ac:dyDescent="0.25">
      <c r="B547" s="69"/>
      <c r="G547" s="69"/>
    </row>
    <row r="548" spans="2:7" ht="14.25" customHeight="1" x14ac:dyDescent="0.25">
      <c r="B548" s="69"/>
      <c r="G548" s="69"/>
    </row>
    <row r="549" spans="2:7" ht="14.25" customHeight="1" x14ac:dyDescent="0.25">
      <c r="B549" s="69"/>
      <c r="G549" s="69"/>
    </row>
    <row r="550" spans="2:7" ht="14.25" customHeight="1" x14ac:dyDescent="0.25">
      <c r="B550" s="69"/>
      <c r="G550" s="69"/>
    </row>
    <row r="551" spans="2:7" ht="14.25" customHeight="1" x14ac:dyDescent="0.25">
      <c r="B551" s="69"/>
      <c r="G551" s="69"/>
    </row>
    <row r="552" spans="2:7" ht="14.25" customHeight="1" x14ac:dyDescent="0.25">
      <c r="B552" s="69"/>
      <c r="G552" s="69"/>
    </row>
    <row r="553" spans="2:7" ht="14.25" customHeight="1" x14ac:dyDescent="0.25">
      <c r="B553" s="69"/>
      <c r="G553" s="69"/>
    </row>
    <row r="554" spans="2:7" ht="14.25" customHeight="1" x14ac:dyDescent="0.25">
      <c r="B554" s="69"/>
      <c r="G554" s="69"/>
    </row>
    <row r="555" spans="2:7" ht="14.25" customHeight="1" x14ac:dyDescent="0.25">
      <c r="B555" s="69"/>
      <c r="G555" s="69"/>
    </row>
    <row r="556" spans="2:7" ht="14.25" customHeight="1" x14ac:dyDescent="0.25">
      <c r="B556" s="69"/>
      <c r="G556" s="69"/>
    </row>
    <row r="557" spans="2:7" ht="14.25" customHeight="1" x14ac:dyDescent="0.25">
      <c r="B557" s="69"/>
      <c r="G557" s="69"/>
    </row>
    <row r="558" spans="2:7" ht="14.25" customHeight="1" x14ac:dyDescent="0.25">
      <c r="B558" s="69"/>
      <c r="G558" s="69"/>
    </row>
    <row r="559" spans="2:7" ht="14.25" customHeight="1" x14ac:dyDescent="0.25">
      <c r="B559" s="69"/>
      <c r="G559" s="69"/>
    </row>
    <row r="560" spans="2:7" ht="14.25" customHeight="1" x14ac:dyDescent="0.25">
      <c r="B560" s="69"/>
      <c r="G560" s="69"/>
    </row>
    <row r="561" spans="2:7" ht="14.25" customHeight="1" x14ac:dyDescent="0.25">
      <c r="B561" s="69"/>
      <c r="G561" s="69"/>
    </row>
    <row r="562" spans="2:7" ht="14.25" customHeight="1" x14ac:dyDescent="0.25">
      <c r="B562" s="69"/>
      <c r="G562" s="69"/>
    </row>
    <row r="563" spans="2:7" ht="14.25" customHeight="1" x14ac:dyDescent="0.25">
      <c r="B563" s="69"/>
      <c r="G563" s="69"/>
    </row>
    <row r="564" spans="2:7" ht="14.25" customHeight="1" x14ac:dyDescent="0.25">
      <c r="B564" s="69"/>
      <c r="G564" s="69"/>
    </row>
    <row r="565" spans="2:7" ht="14.25" customHeight="1" x14ac:dyDescent="0.25">
      <c r="B565" s="69"/>
      <c r="G565" s="69"/>
    </row>
    <row r="566" spans="2:7" ht="14.25" customHeight="1" x14ac:dyDescent="0.25">
      <c r="B566" s="69"/>
      <c r="G566" s="69"/>
    </row>
    <row r="567" spans="2:7" ht="14.25" customHeight="1" x14ac:dyDescent="0.25">
      <c r="B567" s="69"/>
      <c r="G567" s="69"/>
    </row>
    <row r="568" spans="2:7" ht="14.25" customHeight="1" x14ac:dyDescent="0.25">
      <c r="B568" s="69"/>
      <c r="G568" s="69"/>
    </row>
    <row r="569" spans="2:7" ht="14.25" customHeight="1" x14ac:dyDescent="0.25">
      <c r="B569" s="69"/>
      <c r="G569" s="69"/>
    </row>
    <row r="570" spans="2:7" ht="14.25" customHeight="1" x14ac:dyDescent="0.25">
      <c r="B570" s="69"/>
      <c r="G570" s="69"/>
    </row>
    <row r="571" spans="2:7" ht="14.25" customHeight="1" x14ac:dyDescent="0.25">
      <c r="B571" s="69"/>
      <c r="G571" s="69"/>
    </row>
    <row r="572" spans="2:7" ht="14.25" customHeight="1" x14ac:dyDescent="0.25">
      <c r="B572" s="69"/>
      <c r="G572" s="69"/>
    </row>
    <row r="573" spans="2:7" ht="14.25" customHeight="1" x14ac:dyDescent="0.25">
      <c r="B573" s="69"/>
      <c r="G573" s="69"/>
    </row>
    <row r="574" spans="2:7" ht="14.25" customHeight="1" x14ac:dyDescent="0.25">
      <c r="B574" s="69"/>
      <c r="G574" s="69"/>
    </row>
    <row r="575" spans="2:7" ht="14.25" customHeight="1" x14ac:dyDescent="0.25">
      <c r="B575" s="69"/>
      <c r="G575" s="69"/>
    </row>
    <row r="576" spans="2:7" ht="14.25" customHeight="1" x14ac:dyDescent="0.25">
      <c r="B576" s="69"/>
      <c r="G576" s="69"/>
    </row>
    <row r="577" spans="2:7" ht="14.25" customHeight="1" x14ac:dyDescent="0.25">
      <c r="B577" s="69"/>
      <c r="G577" s="69"/>
    </row>
    <row r="578" spans="2:7" ht="14.25" customHeight="1" x14ac:dyDescent="0.25">
      <c r="B578" s="69"/>
      <c r="G578" s="69"/>
    </row>
    <row r="579" spans="2:7" ht="14.25" customHeight="1" x14ac:dyDescent="0.25">
      <c r="B579" s="69"/>
      <c r="G579" s="69"/>
    </row>
    <row r="580" spans="2:7" ht="14.25" customHeight="1" x14ac:dyDescent="0.25">
      <c r="B580" s="69"/>
      <c r="G580" s="69"/>
    </row>
    <row r="581" spans="2:7" ht="14.25" customHeight="1" x14ac:dyDescent="0.25">
      <c r="B581" s="69"/>
      <c r="G581" s="69"/>
    </row>
    <row r="582" spans="2:7" ht="14.25" customHeight="1" x14ac:dyDescent="0.25">
      <c r="B582" s="69"/>
      <c r="G582" s="69"/>
    </row>
    <row r="583" spans="2:7" ht="14.25" customHeight="1" x14ac:dyDescent="0.25">
      <c r="B583" s="69"/>
      <c r="G583" s="69"/>
    </row>
    <row r="584" spans="2:7" ht="14.25" customHeight="1" x14ac:dyDescent="0.25">
      <c r="B584" s="69"/>
      <c r="G584" s="69"/>
    </row>
    <row r="585" spans="2:7" ht="14.25" customHeight="1" x14ac:dyDescent="0.25">
      <c r="B585" s="69"/>
      <c r="G585" s="69"/>
    </row>
    <row r="586" spans="2:7" ht="14.25" customHeight="1" x14ac:dyDescent="0.25">
      <c r="B586" s="69"/>
      <c r="G586" s="69"/>
    </row>
    <row r="587" spans="2:7" ht="14.25" customHeight="1" x14ac:dyDescent="0.25">
      <c r="B587" s="69"/>
      <c r="G587" s="69"/>
    </row>
    <row r="588" spans="2:7" ht="14.25" customHeight="1" x14ac:dyDescent="0.25">
      <c r="B588" s="69"/>
      <c r="G588" s="69"/>
    </row>
    <row r="589" spans="2:7" ht="14.25" customHeight="1" x14ac:dyDescent="0.25">
      <c r="B589" s="69"/>
      <c r="G589" s="69"/>
    </row>
    <row r="590" spans="2:7" ht="14.25" customHeight="1" x14ac:dyDescent="0.25">
      <c r="B590" s="69"/>
      <c r="G590" s="69"/>
    </row>
    <row r="591" spans="2:7" ht="14.25" customHeight="1" x14ac:dyDescent="0.25">
      <c r="B591" s="69"/>
      <c r="G591" s="69"/>
    </row>
    <row r="592" spans="2:7" ht="14.25" customHeight="1" x14ac:dyDescent="0.25">
      <c r="B592" s="69"/>
      <c r="G592" s="69"/>
    </row>
    <row r="593" spans="2:7" ht="14.25" customHeight="1" x14ac:dyDescent="0.25">
      <c r="B593" s="69"/>
      <c r="G593" s="69"/>
    </row>
    <row r="594" spans="2:7" ht="14.25" customHeight="1" x14ac:dyDescent="0.25">
      <c r="B594" s="69"/>
      <c r="G594" s="69"/>
    </row>
    <row r="595" spans="2:7" ht="14.25" customHeight="1" x14ac:dyDescent="0.25">
      <c r="B595" s="69"/>
      <c r="G595" s="69"/>
    </row>
    <row r="596" spans="2:7" ht="14.25" customHeight="1" x14ac:dyDescent="0.25">
      <c r="B596" s="69"/>
      <c r="G596" s="69"/>
    </row>
    <row r="597" spans="2:7" ht="14.25" customHeight="1" x14ac:dyDescent="0.25">
      <c r="B597" s="69"/>
      <c r="G597" s="69"/>
    </row>
    <row r="598" spans="2:7" ht="14.25" customHeight="1" x14ac:dyDescent="0.25">
      <c r="B598" s="69"/>
      <c r="G598" s="69"/>
    </row>
    <row r="599" spans="2:7" ht="14.25" customHeight="1" x14ac:dyDescent="0.25">
      <c r="B599" s="69"/>
      <c r="G599" s="69"/>
    </row>
    <row r="600" spans="2:7" ht="14.25" customHeight="1" x14ac:dyDescent="0.25">
      <c r="B600" s="69"/>
      <c r="G600" s="69"/>
    </row>
    <row r="601" spans="2:7" ht="14.25" customHeight="1" x14ac:dyDescent="0.25">
      <c r="B601" s="69"/>
      <c r="G601" s="69"/>
    </row>
    <row r="602" spans="2:7" ht="14.25" customHeight="1" x14ac:dyDescent="0.25">
      <c r="B602" s="69"/>
      <c r="G602" s="69"/>
    </row>
    <row r="603" spans="2:7" ht="14.25" customHeight="1" x14ac:dyDescent="0.25">
      <c r="B603" s="69"/>
      <c r="G603" s="69"/>
    </row>
    <row r="604" spans="2:7" ht="14.25" customHeight="1" x14ac:dyDescent="0.25">
      <c r="B604" s="69"/>
      <c r="G604" s="69"/>
    </row>
    <row r="605" spans="2:7" ht="14.25" customHeight="1" x14ac:dyDescent="0.25">
      <c r="B605" s="69"/>
      <c r="G605" s="69"/>
    </row>
    <row r="606" spans="2:7" ht="14.25" customHeight="1" x14ac:dyDescent="0.25">
      <c r="B606" s="69"/>
      <c r="G606" s="69"/>
    </row>
    <row r="607" spans="2:7" ht="14.25" customHeight="1" x14ac:dyDescent="0.25">
      <c r="B607" s="69"/>
      <c r="G607" s="69"/>
    </row>
    <row r="608" spans="2:7" ht="14.25" customHeight="1" x14ac:dyDescent="0.25">
      <c r="B608" s="69"/>
      <c r="G608" s="69"/>
    </row>
    <row r="609" spans="2:7" ht="14.25" customHeight="1" x14ac:dyDescent="0.25">
      <c r="B609" s="69"/>
      <c r="G609" s="69"/>
    </row>
    <row r="610" spans="2:7" ht="14.25" customHeight="1" x14ac:dyDescent="0.25">
      <c r="B610" s="69"/>
      <c r="G610" s="69"/>
    </row>
    <row r="611" spans="2:7" ht="14.25" customHeight="1" x14ac:dyDescent="0.25">
      <c r="B611" s="69"/>
      <c r="G611" s="69"/>
    </row>
    <row r="612" spans="2:7" ht="14.25" customHeight="1" x14ac:dyDescent="0.25">
      <c r="B612" s="69"/>
      <c r="G612" s="69"/>
    </row>
    <row r="613" spans="2:7" ht="14.25" customHeight="1" x14ac:dyDescent="0.25">
      <c r="B613" s="69"/>
      <c r="G613" s="69"/>
    </row>
    <row r="614" spans="2:7" ht="14.25" customHeight="1" x14ac:dyDescent="0.25">
      <c r="B614" s="69"/>
      <c r="G614" s="69"/>
    </row>
    <row r="615" spans="2:7" ht="14.25" customHeight="1" x14ac:dyDescent="0.25">
      <c r="B615" s="69"/>
      <c r="G615" s="69"/>
    </row>
    <row r="616" spans="2:7" ht="14.25" customHeight="1" x14ac:dyDescent="0.25">
      <c r="B616" s="69"/>
      <c r="G616" s="69"/>
    </row>
    <row r="617" spans="2:7" ht="14.25" customHeight="1" x14ac:dyDescent="0.25">
      <c r="B617" s="69"/>
      <c r="G617" s="69"/>
    </row>
    <row r="618" spans="2:7" ht="14.25" customHeight="1" x14ac:dyDescent="0.25">
      <c r="B618" s="69"/>
      <c r="G618" s="69"/>
    </row>
    <row r="619" spans="2:7" ht="14.25" customHeight="1" x14ac:dyDescent="0.25">
      <c r="B619" s="69"/>
      <c r="G619" s="69"/>
    </row>
    <row r="620" spans="2:7" ht="14.25" customHeight="1" x14ac:dyDescent="0.25">
      <c r="B620" s="69"/>
      <c r="G620" s="69"/>
    </row>
    <row r="621" spans="2:7" ht="14.25" customHeight="1" x14ac:dyDescent="0.25">
      <c r="B621" s="69"/>
      <c r="G621" s="69"/>
    </row>
    <row r="622" spans="2:7" ht="14.25" customHeight="1" x14ac:dyDescent="0.25">
      <c r="B622" s="69"/>
      <c r="G622" s="69"/>
    </row>
    <row r="623" spans="2:7" ht="14.25" customHeight="1" x14ac:dyDescent="0.25">
      <c r="B623" s="69"/>
      <c r="G623" s="69"/>
    </row>
    <row r="624" spans="2:7" ht="14.25" customHeight="1" x14ac:dyDescent="0.25">
      <c r="B624" s="69"/>
      <c r="G624" s="69"/>
    </row>
    <row r="625" spans="2:7" ht="14.25" customHeight="1" x14ac:dyDescent="0.25">
      <c r="B625" s="69"/>
      <c r="G625" s="69"/>
    </row>
    <row r="626" spans="2:7" ht="14.25" customHeight="1" x14ac:dyDescent="0.25">
      <c r="B626" s="69"/>
      <c r="G626" s="69"/>
    </row>
    <row r="627" spans="2:7" ht="14.25" customHeight="1" x14ac:dyDescent="0.25">
      <c r="B627" s="69"/>
      <c r="G627" s="69"/>
    </row>
    <row r="628" spans="2:7" ht="14.25" customHeight="1" x14ac:dyDescent="0.25">
      <c r="B628" s="69"/>
      <c r="G628" s="69"/>
    </row>
    <row r="629" spans="2:7" ht="14.25" customHeight="1" x14ac:dyDescent="0.25">
      <c r="B629" s="69"/>
      <c r="G629" s="69"/>
    </row>
    <row r="630" spans="2:7" ht="14.25" customHeight="1" x14ac:dyDescent="0.25">
      <c r="B630" s="69"/>
      <c r="G630" s="69"/>
    </row>
    <row r="631" spans="2:7" ht="14.25" customHeight="1" x14ac:dyDescent="0.25">
      <c r="B631" s="69"/>
      <c r="G631" s="69"/>
    </row>
    <row r="632" spans="2:7" ht="14.25" customHeight="1" x14ac:dyDescent="0.25">
      <c r="B632" s="69"/>
      <c r="G632" s="69"/>
    </row>
    <row r="633" spans="2:7" ht="14.25" customHeight="1" x14ac:dyDescent="0.25">
      <c r="B633" s="69"/>
      <c r="G633" s="69"/>
    </row>
    <row r="634" spans="2:7" ht="14.25" customHeight="1" x14ac:dyDescent="0.25">
      <c r="B634" s="69"/>
      <c r="G634" s="69"/>
    </row>
    <row r="635" spans="2:7" ht="14.25" customHeight="1" x14ac:dyDescent="0.25">
      <c r="B635" s="69"/>
      <c r="G635" s="69"/>
    </row>
    <row r="636" spans="2:7" ht="14.25" customHeight="1" x14ac:dyDescent="0.25">
      <c r="B636" s="69"/>
      <c r="G636" s="69"/>
    </row>
    <row r="637" spans="2:7" ht="14.25" customHeight="1" x14ac:dyDescent="0.25">
      <c r="B637" s="69"/>
      <c r="G637" s="69"/>
    </row>
    <row r="638" spans="2:7" ht="14.25" customHeight="1" x14ac:dyDescent="0.25">
      <c r="B638" s="69"/>
      <c r="G638" s="69"/>
    </row>
    <row r="639" spans="2:7" ht="14.25" customHeight="1" x14ac:dyDescent="0.25">
      <c r="B639" s="69"/>
      <c r="G639" s="69"/>
    </row>
    <row r="640" spans="2:7" ht="14.25" customHeight="1" x14ac:dyDescent="0.25">
      <c r="B640" s="69"/>
      <c r="G640" s="69"/>
    </row>
    <row r="641" spans="2:7" ht="14.25" customHeight="1" x14ac:dyDescent="0.25">
      <c r="B641" s="69"/>
      <c r="G641" s="69"/>
    </row>
    <row r="642" spans="2:7" ht="14.25" customHeight="1" x14ac:dyDescent="0.25">
      <c r="B642" s="69"/>
      <c r="G642" s="69"/>
    </row>
    <row r="643" spans="2:7" ht="14.25" customHeight="1" x14ac:dyDescent="0.25">
      <c r="B643" s="69"/>
      <c r="G643" s="69"/>
    </row>
    <row r="644" spans="2:7" ht="14.25" customHeight="1" x14ac:dyDescent="0.25">
      <c r="B644" s="69"/>
      <c r="G644" s="69"/>
    </row>
    <row r="645" spans="2:7" ht="14.25" customHeight="1" x14ac:dyDescent="0.25">
      <c r="B645" s="69"/>
      <c r="G645" s="69"/>
    </row>
    <row r="646" spans="2:7" ht="14.25" customHeight="1" x14ac:dyDescent="0.25">
      <c r="B646" s="69"/>
      <c r="G646" s="69"/>
    </row>
    <row r="647" spans="2:7" ht="14.25" customHeight="1" x14ac:dyDescent="0.25">
      <c r="B647" s="69"/>
      <c r="G647" s="69"/>
    </row>
    <row r="648" spans="2:7" ht="14.25" customHeight="1" x14ac:dyDescent="0.25">
      <c r="B648" s="69"/>
      <c r="G648" s="69"/>
    </row>
    <row r="649" spans="2:7" ht="14.25" customHeight="1" x14ac:dyDescent="0.25">
      <c r="B649" s="69"/>
      <c r="G649" s="69"/>
    </row>
    <row r="650" spans="2:7" ht="14.25" customHeight="1" x14ac:dyDescent="0.25">
      <c r="B650" s="69"/>
      <c r="G650" s="69"/>
    </row>
    <row r="651" spans="2:7" ht="14.25" customHeight="1" x14ac:dyDescent="0.25">
      <c r="B651" s="69"/>
      <c r="G651" s="69"/>
    </row>
    <row r="652" spans="2:7" ht="14.25" customHeight="1" x14ac:dyDescent="0.25">
      <c r="B652" s="69"/>
      <c r="G652" s="69"/>
    </row>
    <row r="653" spans="2:7" ht="14.25" customHeight="1" x14ac:dyDescent="0.25">
      <c r="B653" s="69"/>
      <c r="G653" s="69"/>
    </row>
    <row r="654" spans="2:7" ht="14.25" customHeight="1" x14ac:dyDescent="0.25">
      <c r="B654" s="69"/>
      <c r="G654" s="69"/>
    </row>
    <row r="655" spans="2:7" ht="14.25" customHeight="1" x14ac:dyDescent="0.25">
      <c r="B655" s="69"/>
      <c r="G655" s="69"/>
    </row>
    <row r="656" spans="2:7" ht="14.25" customHeight="1" x14ac:dyDescent="0.25">
      <c r="B656" s="69"/>
      <c r="G656" s="69"/>
    </row>
    <row r="657" spans="2:7" ht="14.25" customHeight="1" x14ac:dyDescent="0.25">
      <c r="B657" s="69"/>
      <c r="G657" s="69"/>
    </row>
    <row r="658" spans="2:7" ht="14.25" customHeight="1" x14ac:dyDescent="0.25">
      <c r="B658" s="69"/>
      <c r="G658" s="69"/>
    </row>
    <row r="659" spans="2:7" ht="14.25" customHeight="1" x14ac:dyDescent="0.25">
      <c r="B659" s="69"/>
      <c r="G659" s="69"/>
    </row>
    <row r="660" spans="2:7" ht="14.25" customHeight="1" x14ac:dyDescent="0.25">
      <c r="B660" s="69"/>
      <c r="G660" s="69"/>
    </row>
    <row r="661" spans="2:7" ht="14.25" customHeight="1" x14ac:dyDescent="0.25">
      <c r="B661" s="69"/>
      <c r="G661" s="69"/>
    </row>
    <row r="662" spans="2:7" ht="14.25" customHeight="1" x14ac:dyDescent="0.25">
      <c r="B662" s="69"/>
      <c r="G662" s="69"/>
    </row>
    <row r="663" spans="2:7" ht="14.25" customHeight="1" x14ac:dyDescent="0.25">
      <c r="B663" s="69"/>
      <c r="G663" s="69"/>
    </row>
    <row r="664" spans="2:7" ht="14.25" customHeight="1" x14ac:dyDescent="0.25">
      <c r="B664" s="69"/>
      <c r="G664" s="69"/>
    </row>
    <row r="665" spans="2:7" ht="14.25" customHeight="1" x14ac:dyDescent="0.25">
      <c r="B665" s="69"/>
      <c r="G665" s="69"/>
    </row>
    <row r="666" spans="2:7" ht="14.25" customHeight="1" x14ac:dyDescent="0.25">
      <c r="B666" s="69"/>
      <c r="G666" s="69"/>
    </row>
    <row r="667" spans="2:7" ht="14.25" customHeight="1" x14ac:dyDescent="0.25">
      <c r="B667" s="69"/>
      <c r="G667" s="69"/>
    </row>
    <row r="668" spans="2:7" ht="14.25" customHeight="1" x14ac:dyDescent="0.25">
      <c r="B668" s="69"/>
      <c r="G668" s="69"/>
    </row>
    <row r="669" spans="2:7" ht="14.25" customHeight="1" x14ac:dyDescent="0.25">
      <c r="B669" s="69"/>
      <c r="G669" s="69"/>
    </row>
    <row r="670" spans="2:7" ht="14.25" customHeight="1" x14ac:dyDescent="0.25">
      <c r="B670" s="69"/>
      <c r="G670" s="69"/>
    </row>
    <row r="671" spans="2:7" ht="14.25" customHeight="1" x14ac:dyDescent="0.25">
      <c r="B671" s="69"/>
      <c r="G671" s="69"/>
    </row>
    <row r="672" spans="2:7" ht="14.25" customHeight="1" x14ac:dyDescent="0.25">
      <c r="B672" s="69"/>
      <c r="G672" s="69"/>
    </row>
    <row r="673" spans="2:7" ht="14.25" customHeight="1" x14ac:dyDescent="0.25">
      <c r="B673" s="69"/>
      <c r="G673" s="69"/>
    </row>
    <row r="674" spans="2:7" ht="14.25" customHeight="1" x14ac:dyDescent="0.25">
      <c r="B674" s="69"/>
      <c r="G674" s="69"/>
    </row>
    <row r="675" spans="2:7" ht="14.25" customHeight="1" x14ac:dyDescent="0.25">
      <c r="B675" s="69"/>
      <c r="G675" s="69"/>
    </row>
    <row r="676" spans="2:7" ht="14.25" customHeight="1" x14ac:dyDescent="0.25">
      <c r="B676" s="69"/>
      <c r="G676" s="69"/>
    </row>
    <row r="677" spans="2:7" ht="14.25" customHeight="1" x14ac:dyDescent="0.25">
      <c r="B677" s="69"/>
      <c r="G677" s="69"/>
    </row>
    <row r="678" spans="2:7" ht="14.25" customHeight="1" x14ac:dyDescent="0.25">
      <c r="B678" s="69"/>
      <c r="G678" s="69"/>
    </row>
    <row r="679" spans="2:7" ht="14.25" customHeight="1" x14ac:dyDescent="0.25">
      <c r="B679" s="69"/>
      <c r="G679" s="69"/>
    </row>
    <row r="680" spans="2:7" ht="14.25" customHeight="1" x14ac:dyDescent="0.25">
      <c r="B680" s="69"/>
      <c r="G680" s="69"/>
    </row>
    <row r="681" spans="2:7" ht="14.25" customHeight="1" x14ac:dyDescent="0.25">
      <c r="B681" s="69"/>
      <c r="G681" s="69"/>
    </row>
    <row r="682" spans="2:7" ht="14.25" customHeight="1" x14ac:dyDescent="0.25">
      <c r="B682" s="69"/>
      <c r="G682" s="69"/>
    </row>
    <row r="683" spans="2:7" ht="14.25" customHeight="1" x14ac:dyDescent="0.25">
      <c r="B683" s="69"/>
      <c r="G683" s="69"/>
    </row>
    <row r="684" spans="2:7" ht="14.25" customHeight="1" x14ac:dyDescent="0.25">
      <c r="B684" s="69"/>
      <c r="G684" s="69"/>
    </row>
    <row r="685" spans="2:7" ht="14.25" customHeight="1" x14ac:dyDescent="0.25">
      <c r="B685" s="69"/>
      <c r="G685" s="69"/>
    </row>
    <row r="686" spans="2:7" ht="14.25" customHeight="1" x14ac:dyDescent="0.25">
      <c r="B686" s="69"/>
      <c r="G686" s="69"/>
    </row>
    <row r="687" spans="2:7" ht="14.25" customHeight="1" x14ac:dyDescent="0.25">
      <c r="B687" s="69"/>
      <c r="G687" s="69"/>
    </row>
    <row r="688" spans="2:7" ht="14.25" customHeight="1" x14ac:dyDescent="0.25">
      <c r="B688" s="69"/>
      <c r="G688" s="69"/>
    </row>
    <row r="689" spans="2:7" ht="14.25" customHeight="1" x14ac:dyDescent="0.25">
      <c r="B689" s="69"/>
      <c r="G689" s="69"/>
    </row>
    <row r="690" spans="2:7" ht="14.25" customHeight="1" x14ac:dyDescent="0.25">
      <c r="B690" s="69"/>
      <c r="G690" s="69"/>
    </row>
    <row r="691" spans="2:7" ht="14.25" customHeight="1" x14ac:dyDescent="0.25">
      <c r="B691" s="69"/>
      <c r="G691" s="69"/>
    </row>
    <row r="692" spans="2:7" ht="14.25" customHeight="1" x14ac:dyDescent="0.25">
      <c r="B692" s="69"/>
      <c r="G692" s="69"/>
    </row>
    <row r="693" spans="2:7" ht="14.25" customHeight="1" x14ac:dyDescent="0.25">
      <c r="B693" s="69"/>
      <c r="G693" s="69"/>
    </row>
    <row r="694" spans="2:7" ht="14.25" customHeight="1" x14ac:dyDescent="0.25">
      <c r="B694" s="69"/>
      <c r="G694" s="69"/>
    </row>
    <row r="695" spans="2:7" ht="14.25" customHeight="1" x14ac:dyDescent="0.25">
      <c r="B695" s="69"/>
      <c r="G695" s="69"/>
    </row>
    <row r="696" spans="2:7" ht="14.25" customHeight="1" x14ac:dyDescent="0.25">
      <c r="B696" s="69"/>
      <c r="G696" s="69"/>
    </row>
    <row r="697" spans="2:7" ht="14.25" customHeight="1" x14ac:dyDescent="0.25">
      <c r="B697" s="69"/>
      <c r="G697" s="69"/>
    </row>
    <row r="698" spans="2:7" ht="14.25" customHeight="1" x14ac:dyDescent="0.25">
      <c r="B698" s="69"/>
      <c r="G698" s="69"/>
    </row>
    <row r="699" spans="2:7" ht="14.25" customHeight="1" x14ac:dyDescent="0.25">
      <c r="B699" s="69"/>
      <c r="G699" s="69"/>
    </row>
    <row r="700" spans="2:7" ht="14.25" customHeight="1" x14ac:dyDescent="0.25">
      <c r="B700" s="69"/>
      <c r="G700" s="69"/>
    </row>
    <row r="701" spans="2:7" ht="14.25" customHeight="1" x14ac:dyDescent="0.25">
      <c r="B701" s="69"/>
      <c r="G701" s="69"/>
    </row>
    <row r="702" spans="2:7" ht="14.25" customHeight="1" x14ac:dyDescent="0.25">
      <c r="B702" s="69"/>
      <c r="G702" s="69"/>
    </row>
    <row r="703" spans="2:7" ht="14.25" customHeight="1" x14ac:dyDescent="0.25">
      <c r="B703" s="69"/>
      <c r="G703" s="69"/>
    </row>
    <row r="704" spans="2:7" ht="14.25" customHeight="1" x14ac:dyDescent="0.25">
      <c r="B704" s="69"/>
      <c r="G704" s="69"/>
    </row>
    <row r="705" spans="2:7" ht="14.25" customHeight="1" x14ac:dyDescent="0.25">
      <c r="B705" s="69"/>
      <c r="G705" s="69"/>
    </row>
    <row r="706" spans="2:7" ht="14.25" customHeight="1" x14ac:dyDescent="0.25">
      <c r="B706" s="69"/>
      <c r="G706" s="69"/>
    </row>
    <row r="707" spans="2:7" ht="14.25" customHeight="1" x14ac:dyDescent="0.25">
      <c r="B707" s="69"/>
      <c r="G707" s="69"/>
    </row>
    <row r="708" spans="2:7" ht="14.25" customHeight="1" x14ac:dyDescent="0.25">
      <c r="B708" s="69"/>
      <c r="G708" s="69"/>
    </row>
    <row r="709" spans="2:7" ht="14.25" customHeight="1" x14ac:dyDescent="0.25">
      <c r="B709" s="69"/>
      <c r="G709" s="69"/>
    </row>
    <row r="710" spans="2:7" ht="14.25" customHeight="1" x14ac:dyDescent="0.25">
      <c r="B710" s="69"/>
      <c r="G710" s="69"/>
    </row>
    <row r="711" spans="2:7" ht="14.25" customHeight="1" x14ac:dyDescent="0.25">
      <c r="B711" s="69"/>
      <c r="G711" s="69"/>
    </row>
    <row r="712" spans="2:7" ht="14.25" customHeight="1" x14ac:dyDescent="0.25">
      <c r="B712" s="69"/>
      <c r="G712" s="69"/>
    </row>
    <row r="713" spans="2:7" ht="14.25" customHeight="1" x14ac:dyDescent="0.25">
      <c r="B713" s="69"/>
      <c r="G713" s="69"/>
    </row>
    <row r="714" spans="2:7" ht="14.25" customHeight="1" x14ac:dyDescent="0.25">
      <c r="B714" s="69"/>
      <c r="G714" s="69"/>
    </row>
    <row r="715" spans="2:7" ht="14.25" customHeight="1" x14ac:dyDescent="0.25">
      <c r="B715" s="69"/>
      <c r="G715" s="69"/>
    </row>
    <row r="716" spans="2:7" ht="14.25" customHeight="1" x14ac:dyDescent="0.25">
      <c r="B716" s="69"/>
      <c r="G716" s="69"/>
    </row>
    <row r="717" spans="2:7" ht="14.25" customHeight="1" x14ac:dyDescent="0.25">
      <c r="B717" s="69"/>
      <c r="G717" s="69"/>
    </row>
    <row r="718" spans="2:7" ht="14.25" customHeight="1" x14ac:dyDescent="0.25">
      <c r="B718" s="69"/>
      <c r="G718" s="69"/>
    </row>
    <row r="719" spans="2:7" ht="14.25" customHeight="1" x14ac:dyDescent="0.25">
      <c r="B719" s="69"/>
      <c r="G719" s="69"/>
    </row>
    <row r="720" spans="2:7" ht="14.25" customHeight="1" x14ac:dyDescent="0.25">
      <c r="B720" s="69"/>
      <c r="G720" s="69"/>
    </row>
    <row r="721" spans="2:7" ht="14.25" customHeight="1" x14ac:dyDescent="0.25">
      <c r="B721" s="69"/>
      <c r="G721" s="69"/>
    </row>
    <row r="722" spans="2:7" ht="14.25" customHeight="1" x14ac:dyDescent="0.25">
      <c r="B722" s="69"/>
      <c r="G722" s="69"/>
    </row>
    <row r="723" spans="2:7" ht="14.25" customHeight="1" x14ac:dyDescent="0.25">
      <c r="B723" s="69"/>
      <c r="G723" s="69"/>
    </row>
    <row r="724" spans="2:7" ht="14.25" customHeight="1" x14ac:dyDescent="0.25">
      <c r="B724" s="69"/>
      <c r="G724" s="69"/>
    </row>
    <row r="725" spans="2:7" ht="14.25" customHeight="1" x14ac:dyDescent="0.25">
      <c r="B725" s="69"/>
      <c r="G725" s="69"/>
    </row>
    <row r="726" spans="2:7" ht="14.25" customHeight="1" x14ac:dyDescent="0.25">
      <c r="B726" s="69"/>
      <c r="G726" s="69"/>
    </row>
    <row r="727" spans="2:7" ht="14.25" customHeight="1" x14ac:dyDescent="0.25">
      <c r="B727" s="69"/>
      <c r="G727" s="69"/>
    </row>
    <row r="728" spans="2:7" ht="14.25" customHeight="1" x14ac:dyDescent="0.25">
      <c r="B728" s="69"/>
      <c r="G728" s="69"/>
    </row>
    <row r="729" spans="2:7" ht="14.25" customHeight="1" x14ac:dyDescent="0.25">
      <c r="B729" s="69"/>
      <c r="G729" s="69"/>
    </row>
    <row r="730" spans="2:7" ht="14.25" customHeight="1" x14ac:dyDescent="0.25">
      <c r="B730" s="69"/>
      <c r="G730" s="69"/>
    </row>
    <row r="731" spans="2:7" ht="14.25" customHeight="1" x14ac:dyDescent="0.25">
      <c r="B731" s="69"/>
      <c r="G731" s="69"/>
    </row>
    <row r="732" spans="2:7" ht="14.25" customHeight="1" x14ac:dyDescent="0.25">
      <c r="B732" s="69"/>
      <c r="G732" s="69"/>
    </row>
    <row r="733" spans="2:7" ht="14.25" customHeight="1" x14ac:dyDescent="0.25">
      <c r="B733" s="69"/>
      <c r="G733" s="69"/>
    </row>
    <row r="734" spans="2:7" ht="14.25" customHeight="1" x14ac:dyDescent="0.25">
      <c r="B734" s="69"/>
      <c r="G734" s="69"/>
    </row>
    <row r="735" spans="2:7" ht="14.25" customHeight="1" x14ac:dyDescent="0.25">
      <c r="B735" s="69"/>
      <c r="G735" s="69"/>
    </row>
    <row r="736" spans="2:7" ht="14.25" customHeight="1" x14ac:dyDescent="0.25">
      <c r="B736" s="69"/>
      <c r="G736" s="69"/>
    </row>
    <row r="737" spans="2:7" ht="14.25" customHeight="1" x14ac:dyDescent="0.25">
      <c r="B737" s="69"/>
      <c r="G737" s="69"/>
    </row>
    <row r="738" spans="2:7" ht="14.25" customHeight="1" x14ac:dyDescent="0.25">
      <c r="B738" s="69"/>
      <c r="G738" s="69"/>
    </row>
    <row r="739" spans="2:7" ht="14.25" customHeight="1" x14ac:dyDescent="0.25">
      <c r="B739" s="69"/>
      <c r="G739" s="69"/>
    </row>
    <row r="740" spans="2:7" ht="14.25" customHeight="1" x14ac:dyDescent="0.25">
      <c r="B740" s="69"/>
      <c r="G740" s="69"/>
    </row>
    <row r="741" spans="2:7" ht="14.25" customHeight="1" x14ac:dyDescent="0.25">
      <c r="B741" s="69"/>
      <c r="G741" s="69"/>
    </row>
    <row r="742" spans="2:7" ht="14.25" customHeight="1" x14ac:dyDescent="0.25">
      <c r="B742" s="69"/>
      <c r="G742" s="69"/>
    </row>
    <row r="743" spans="2:7" ht="14.25" customHeight="1" x14ac:dyDescent="0.25">
      <c r="B743" s="69"/>
      <c r="G743" s="69"/>
    </row>
    <row r="744" spans="2:7" ht="14.25" customHeight="1" x14ac:dyDescent="0.25">
      <c r="B744" s="69"/>
      <c r="G744" s="69"/>
    </row>
    <row r="745" spans="2:7" ht="14.25" customHeight="1" x14ac:dyDescent="0.25">
      <c r="B745" s="69"/>
      <c r="G745" s="69"/>
    </row>
    <row r="746" spans="2:7" ht="14.25" customHeight="1" x14ac:dyDescent="0.25">
      <c r="B746" s="69"/>
      <c r="G746" s="69"/>
    </row>
    <row r="747" spans="2:7" ht="14.25" customHeight="1" x14ac:dyDescent="0.25">
      <c r="B747" s="69"/>
      <c r="G747" s="69"/>
    </row>
    <row r="748" spans="2:7" ht="14.25" customHeight="1" x14ac:dyDescent="0.25">
      <c r="B748" s="69"/>
      <c r="G748" s="69"/>
    </row>
    <row r="749" spans="2:7" ht="14.25" customHeight="1" x14ac:dyDescent="0.25">
      <c r="B749" s="69"/>
      <c r="G749" s="69"/>
    </row>
    <row r="750" spans="2:7" ht="14.25" customHeight="1" x14ac:dyDescent="0.25">
      <c r="B750" s="69"/>
      <c r="G750" s="69"/>
    </row>
    <row r="751" spans="2:7" ht="14.25" customHeight="1" x14ac:dyDescent="0.25">
      <c r="B751" s="69"/>
      <c r="G751" s="69"/>
    </row>
    <row r="752" spans="2:7" ht="14.25" customHeight="1" x14ac:dyDescent="0.25">
      <c r="B752" s="69"/>
      <c r="G752" s="69"/>
    </row>
    <row r="753" spans="2:7" ht="14.25" customHeight="1" x14ac:dyDescent="0.25">
      <c r="B753" s="69"/>
      <c r="G753" s="69"/>
    </row>
    <row r="754" spans="2:7" ht="14.25" customHeight="1" x14ac:dyDescent="0.25">
      <c r="B754" s="69"/>
      <c r="G754" s="69"/>
    </row>
    <row r="755" spans="2:7" ht="14.25" customHeight="1" x14ac:dyDescent="0.25">
      <c r="B755" s="69"/>
      <c r="G755" s="69"/>
    </row>
    <row r="756" spans="2:7" ht="14.25" customHeight="1" x14ac:dyDescent="0.25">
      <c r="B756" s="69"/>
      <c r="G756" s="69"/>
    </row>
    <row r="757" spans="2:7" ht="14.25" customHeight="1" x14ac:dyDescent="0.25">
      <c r="B757" s="69"/>
      <c r="G757" s="69"/>
    </row>
    <row r="758" spans="2:7" ht="14.25" customHeight="1" x14ac:dyDescent="0.25">
      <c r="B758" s="69"/>
      <c r="G758" s="69"/>
    </row>
    <row r="759" spans="2:7" ht="14.25" customHeight="1" x14ac:dyDescent="0.25">
      <c r="B759" s="69"/>
      <c r="G759" s="69"/>
    </row>
    <row r="760" spans="2:7" ht="14.25" customHeight="1" x14ac:dyDescent="0.25">
      <c r="B760" s="69"/>
      <c r="G760" s="69"/>
    </row>
    <row r="761" spans="2:7" ht="14.25" customHeight="1" x14ac:dyDescent="0.25">
      <c r="B761" s="69"/>
      <c r="G761" s="69"/>
    </row>
    <row r="762" spans="2:7" ht="14.25" customHeight="1" x14ac:dyDescent="0.25">
      <c r="B762" s="69"/>
      <c r="G762" s="69"/>
    </row>
    <row r="763" spans="2:7" ht="14.25" customHeight="1" x14ac:dyDescent="0.25">
      <c r="B763" s="69"/>
      <c r="G763" s="69"/>
    </row>
    <row r="764" spans="2:7" ht="14.25" customHeight="1" x14ac:dyDescent="0.25">
      <c r="B764" s="69"/>
      <c r="G764" s="69"/>
    </row>
    <row r="765" spans="2:7" ht="14.25" customHeight="1" x14ac:dyDescent="0.25">
      <c r="B765" s="69"/>
      <c r="G765" s="69"/>
    </row>
    <row r="766" spans="2:7" ht="14.25" customHeight="1" x14ac:dyDescent="0.25">
      <c r="B766" s="69"/>
      <c r="G766" s="69"/>
    </row>
    <row r="767" spans="2:7" ht="14.25" customHeight="1" x14ac:dyDescent="0.25">
      <c r="B767" s="69"/>
      <c r="G767" s="69"/>
    </row>
    <row r="768" spans="2:7" ht="14.25" customHeight="1" x14ac:dyDescent="0.25">
      <c r="B768" s="69"/>
      <c r="G768" s="69"/>
    </row>
    <row r="769" spans="2:7" ht="14.25" customHeight="1" x14ac:dyDescent="0.25">
      <c r="B769" s="69"/>
      <c r="G769" s="69"/>
    </row>
    <row r="770" spans="2:7" ht="14.25" customHeight="1" x14ac:dyDescent="0.25">
      <c r="B770" s="69"/>
      <c r="G770" s="69"/>
    </row>
    <row r="771" spans="2:7" ht="14.25" customHeight="1" x14ac:dyDescent="0.25">
      <c r="B771" s="69"/>
      <c r="G771" s="69"/>
    </row>
    <row r="772" spans="2:7" ht="14.25" customHeight="1" x14ac:dyDescent="0.25">
      <c r="B772" s="69"/>
      <c r="G772" s="69"/>
    </row>
    <row r="773" spans="2:7" ht="14.25" customHeight="1" x14ac:dyDescent="0.25">
      <c r="B773" s="69"/>
      <c r="G773" s="69"/>
    </row>
    <row r="774" spans="2:7" ht="14.25" customHeight="1" x14ac:dyDescent="0.25">
      <c r="B774" s="69"/>
      <c r="G774" s="69"/>
    </row>
    <row r="775" spans="2:7" ht="14.25" customHeight="1" x14ac:dyDescent="0.25">
      <c r="B775" s="69"/>
      <c r="G775" s="69"/>
    </row>
    <row r="776" spans="2:7" ht="14.25" customHeight="1" x14ac:dyDescent="0.25">
      <c r="B776" s="69"/>
      <c r="G776" s="69"/>
    </row>
    <row r="777" spans="2:7" ht="14.25" customHeight="1" x14ac:dyDescent="0.25">
      <c r="B777" s="69"/>
      <c r="G777" s="69"/>
    </row>
    <row r="778" spans="2:7" ht="14.25" customHeight="1" x14ac:dyDescent="0.25">
      <c r="B778" s="69"/>
      <c r="G778" s="69"/>
    </row>
    <row r="779" spans="2:7" ht="14.25" customHeight="1" x14ac:dyDescent="0.25">
      <c r="B779" s="69"/>
      <c r="G779" s="69"/>
    </row>
    <row r="780" spans="2:7" ht="14.25" customHeight="1" x14ac:dyDescent="0.25">
      <c r="B780" s="69"/>
      <c r="G780" s="69"/>
    </row>
    <row r="781" spans="2:7" ht="14.25" customHeight="1" x14ac:dyDescent="0.25">
      <c r="B781" s="69"/>
      <c r="G781" s="69"/>
    </row>
    <row r="782" spans="2:7" ht="14.25" customHeight="1" x14ac:dyDescent="0.25">
      <c r="B782" s="69"/>
      <c r="G782" s="69"/>
    </row>
    <row r="783" spans="2:7" ht="14.25" customHeight="1" x14ac:dyDescent="0.25">
      <c r="B783" s="69"/>
      <c r="G783" s="69"/>
    </row>
    <row r="784" spans="2:7" ht="14.25" customHeight="1" x14ac:dyDescent="0.25">
      <c r="B784" s="69"/>
      <c r="G784" s="69"/>
    </row>
    <row r="785" spans="2:7" ht="14.25" customHeight="1" x14ac:dyDescent="0.25">
      <c r="B785" s="69"/>
      <c r="G785" s="69"/>
    </row>
    <row r="786" spans="2:7" ht="14.25" customHeight="1" x14ac:dyDescent="0.25">
      <c r="B786" s="69"/>
      <c r="G786" s="69"/>
    </row>
    <row r="787" spans="2:7" ht="14.25" customHeight="1" x14ac:dyDescent="0.25">
      <c r="B787" s="69"/>
      <c r="G787" s="69"/>
    </row>
    <row r="788" spans="2:7" ht="14.25" customHeight="1" x14ac:dyDescent="0.25">
      <c r="B788" s="69"/>
      <c r="G788" s="69"/>
    </row>
    <row r="789" spans="2:7" ht="14.25" customHeight="1" x14ac:dyDescent="0.25">
      <c r="B789" s="69"/>
      <c r="G789" s="69"/>
    </row>
    <row r="790" spans="2:7" ht="14.25" customHeight="1" x14ac:dyDescent="0.25">
      <c r="B790" s="69"/>
      <c r="G790" s="69"/>
    </row>
    <row r="791" spans="2:7" ht="14.25" customHeight="1" x14ac:dyDescent="0.25">
      <c r="B791" s="69"/>
      <c r="G791" s="69"/>
    </row>
    <row r="792" spans="2:7" ht="14.25" customHeight="1" x14ac:dyDescent="0.25">
      <c r="B792" s="69"/>
      <c r="G792" s="69"/>
    </row>
    <row r="793" spans="2:7" ht="14.25" customHeight="1" x14ac:dyDescent="0.25">
      <c r="B793" s="69"/>
      <c r="G793" s="69"/>
    </row>
    <row r="794" spans="2:7" ht="14.25" customHeight="1" x14ac:dyDescent="0.25">
      <c r="B794" s="69"/>
      <c r="G794" s="69"/>
    </row>
    <row r="795" spans="2:7" ht="14.25" customHeight="1" x14ac:dyDescent="0.25">
      <c r="B795" s="69"/>
      <c r="G795" s="69"/>
    </row>
    <row r="796" spans="2:7" ht="14.25" customHeight="1" x14ac:dyDescent="0.25">
      <c r="B796" s="69"/>
      <c r="G796" s="69"/>
    </row>
    <row r="797" spans="2:7" ht="14.25" customHeight="1" x14ac:dyDescent="0.25">
      <c r="B797" s="69"/>
      <c r="G797" s="69"/>
    </row>
    <row r="798" spans="2:7" ht="14.25" customHeight="1" x14ac:dyDescent="0.25">
      <c r="B798" s="69"/>
      <c r="G798" s="69"/>
    </row>
    <row r="799" spans="2:7" ht="14.25" customHeight="1" x14ac:dyDescent="0.25">
      <c r="B799" s="69"/>
      <c r="G799" s="69"/>
    </row>
    <row r="800" spans="2:7" ht="14.25" customHeight="1" x14ac:dyDescent="0.25">
      <c r="B800" s="69"/>
      <c r="G800" s="69"/>
    </row>
    <row r="801" spans="2:7" ht="14.25" customHeight="1" x14ac:dyDescent="0.25">
      <c r="B801" s="69"/>
      <c r="G801" s="69"/>
    </row>
    <row r="802" spans="2:7" ht="14.25" customHeight="1" x14ac:dyDescent="0.25">
      <c r="B802" s="69"/>
      <c r="G802" s="69"/>
    </row>
    <row r="803" spans="2:7" ht="14.25" customHeight="1" x14ac:dyDescent="0.25">
      <c r="B803" s="69"/>
      <c r="G803" s="69"/>
    </row>
    <row r="804" spans="2:7" ht="14.25" customHeight="1" x14ac:dyDescent="0.25">
      <c r="B804" s="69"/>
      <c r="G804" s="69"/>
    </row>
    <row r="805" spans="2:7" ht="14.25" customHeight="1" x14ac:dyDescent="0.25">
      <c r="B805" s="69"/>
      <c r="G805" s="69"/>
    </row>
    <row r="806" spans="2:7" ht="14.25" customHeight="1" x14ac:dyDescent="0.25">
      <c r="B806" s="69"/>
      <c r="G806" s="69"/>
    </row>
    <row r="807" spans="2:7" ht="14.25" customHeight="1" x14ac:dyDescent="0.25">
      <c r="B807" s="69"/>
      <c r="G807" s="69"/>
    </row>
    <row r="808" spans="2:7" ht="14.25" customHeight="1" x14ac:dyDescent="0.25">
      <c r="B808" s="69"/>
      <c r="G808" s="69"/>
    </row>
    <row r="809" spans="2:7" ht="14.25" customHeight="1" x14ac:dyDescent="0.25">
      <c r="B809" s="69"/>
      <c r="G809" s="69"/>
    </row>
    <row r="810" spans="2:7" ht="14.25" customHeight="1" x14ac:dyDescent="0.25">
      <c r="B810" s="69"/>
      <c r="G810" s="69"/>
    </row>
    <row r="811" spans="2:7" ht="14.25" customHeight="1" x14ac:dyDescent="0.25">
      <c r="B811" s="69"/>
      <c r="G811" s="69"/>
    </row>
    <row r="812" spans="2:7" ht="14.25" customHeight="1" x14ac:dyDescent="0.25">
      <c r="B812" s="69"/>
      <c r="G812" s="69"/>
    </row>
    <row r="813" spans="2:7" ht="14.25" customHeight="1" x14ac:dyDescent="0.25">
      <c r="B813" s="69"/>
      <c r="G813" s="69"/>
    </row>
    <row r="814" spans="2:7" ht="14.25" customHeight="1" x14ac:dyDescent="0.25">
      <c r="B814" s="69"/>
      <c r="G814" s="69"/>
    </row>
    <row r="815" spans="2:7" ht="14.25" customHeight="1" x14ac:dyDescent="0.25">
      <c r="B815" s="69"/>
      <c r="G815" s="69"/>
    </row>
    <row r="816" spans="2:7" ht="14.25" customHeight="1" x14ac:dyDescent="0.25">
      <c r="B816" s="69"/>
      <c r="G816" s="69"/>
    </row>
    <row r="817" spans="2:7" ht="14.25" customHeight="1" x14ac:dyDescent="0.25">
      <c r="B817" s="69"/>
      <c r="G817" s="69"/>
    </row>
    <row r="818" spans="2:7" ht="14.25" customHeight="1" x14ac:dyDescent="0.25">
      <c r="B818" s="69"/>
      <c r="G818" s="69"/>
    </row>
    <row r="819" spans="2:7" ht="14.25" customHeight="1" x14ac:dyDescent="0.25">
      <c r="B819" s="69"/>
      <c r="G819" s="69"/>
    </row>
    <row r="820" spans="2:7" ht="14.25" customHeight="1" x14ac:dyDescent="0.25">
      <c r="B820" s="69"/>
      <c r="G820" s="69"/>
    </row>
    <row r="821" spans="2:7" ht="14.25" customHeight="1" x14ac:dyDescent="0.25">
      <c r="B821" s="69"/>
      <c r="G821" s="69"/>
    </row>
    <row r="822" spans="2:7" ht="14.25" customHeight="1" x14ac:dyDescent="0.25">
      <c r="B822" s="69"/>
      <c r="G822" s="69"/>
    </row>
    <row r="823" spans="2:7" ht="14.25" customHeight="1" x14ac:dyDescent="0.25">
      <c r="B823" s="69"/>
      <c r="G823" s="69"/>
    </row>
    <row r="824" spans="2:7" ht="14.25" customHeight="1" x14ac:dyDescent="0.25">
      <c r="B824" s="69"/>
      <c r="G824" s="69"/>
    </row>
    <row r="825" spans="2:7" ht="14.25" customHeight="1" x14ac:dyDescent="0.25">
      <c r="B825" s="69"/>
      <c r="G825" s="69"/>
    </row>
    <row r="826" spans="2:7" ht="14.25" customHeight="1" x14ac:dyDescent="0.25">
      <c r="B826" s="69"/>
      <c r="G826" s="69"/>
    </row>
    <row r="827" spans="2:7" ht="14.25" customHeight="1" x14ac:dyDescent="0.25">
      <c r="B827" s="69"/>
      <c r="G827" s="69"/>
    </row>
    <row r="828" spans="2:7" ht="14.25" customHeight="1" x14ac:dyDescent="0.25">
      <c r="B828" s="69"/>
      <c r="G828" s="69"/>
    </row>
    <row r="829" spans="2:7" ht="14.25" customHeight="1" x14ac:dyDescent="0.25">
      <c r="B829" s="69"/>
      <c r="G829" s="69"/>
    </row>
    <row r="830" spans="2:7" ht="14.25" customHeight="1" x14ac:dyDescent="0.25">
      <c r="B830" s="69"/>
      <c r="G830" s="69"/>
    </row>
    <row r="831" spans="2:7" ht="14.25" customHeight="1" x14ac:dyDescent="0.25">
      <c r="B831" s="69"/>
      <c r="G831" s="69"/>
    </row>
    <row r="832" spans="2:7" ht="14.25" customHeight="1" x14ac:dyDescent="0.25">
      <c r="B832" s="69"/>
      <c r="G832" s="69"/>
    </row>
    <row r="833" spans="2:7" ht="14.25" customHeight="1" x14ac:dyDescent="0.25">
      <c r="B833" s="69"/>
      <c r="G833" s="69"/>
    </row>
    <row r="834" spans="2:7" ht="14.25" customHeight="1" x14ac:dyDescent="0.25">
      <c r="B834" s="69"/>
      <c r="G834" s="69"/>
    </row>
    <row r="835" spans="2:7" ht="14.25" customHeight="1" x14ac:dyDescent="0.25">
      <c r="B835" s="69"/>
      <c r="G835" s="69"/>
    </row>
    <row r="836" spans="2:7" ht="14.25" customHeight="1" x14ac:dyDescent="0.25">
      <c r="B836" s="69"/>
      <c r="G836" s="69"/>
    </row>
    <row r="837" spans="2:7" ht="14.25" customHeight="1" x14ac:dyDescent="0.25">
      <c r="B837" s="69"/>
      <c r="G837" s="69"/>
    </row>
    <row r="838" spans="2:7" ht="14.25" customHeight="1" x14ac:dyDescent="0.25">
      <c r="B838" s="69"/>
      <c r="G838" s="69"/>
    </row>
    <row r="839" spans="2:7" ht="14.25" customHeight="1" x14ac:dyDescent="0.25">
      <c r="B839" s="69"/>
      <c r="G839" s="69"/>
    </row>
    <row r="840" spans="2:7" ht="14.25" customHeight="1" x14ac:dyDescent="0.25">
      <c r="B840" s="69"/>
      <c r="G840" s="69"/>
    </row>
    <row r="841" spans="2:7" ht="14.25" customHeight="1" x14ac:dyDescent="0.25">
      <c r="B841" s="69"/>
      <c r="G841" s="69"/>
    </row>
    <row r="842" spans="2:7" ht="14.25" customHeight="1" x14ac:dyDescent="0.25">
      <c r="B842" s="69"/>
      <c r="G842" s="69"/>
    </row>
    <row r="843" spans="2:7" ht="14.25" customHeight="1" x14ac:dyDescent="0.25">
      <c r="B843" s="69"/>
      <c r="G843" s="69"/>
    </row>
    <row r="844" spans="2:7" ht="14.25" customHeight="1" x14ac:dyDescent="0.25">
      <c r="B844" s="69"/>
      <c r="G844" s="69"/>
    </row>
    <row r="845" spans="2:7" ht="14.25" customHeight="1" x14ac:dyDescent="0.25">
      <c r="B845" s="69"/>
      <c r="G845" s="69"/>
    </row>
    <row r="846" spans="2:7" ht="14.25" customHeight="1" x14ac:dyDescent="0.25">
      <c r="B846" s="69"/>
      <c r="G846" s="69"/>
    </row>
    <row r="847" spans="2:7" ht="14.25" customHeight="1" x14ac:dyDescent="0.25">
      <c r="B847" s="69"/>
      <c r="G847" s="69"/>
    </row>
    <row r="848" spans="2:7" ht="14.25" customHeight="1" x14ac:dyDescent="0.25">
      <c r="B848" s="69"/>
      <c r="G848" s="69"/>
    </row>
    <row r="849" spans="2:7" ht="14.25" customHeight="1" x14ac:dyDescent="0.25">
      <c r="B849" s="69"/>
      <c r="G849" s="69"/>
    </row>
    <row r="850" spans="2:7" ht="14.25" customHeight="1" x14ac:dyDescent="0.25">
      <c r="B850" s="69"/>
      <c r="G850" s="69"/>
    </row>
    <row r="851" spans="2:7" ht="14.25" customHeight="1" x14ac:dyDescent="0.25">
      <c r="B851" s="69"/>
      <c r="G851" s="69"/>
    </row>
    <row r="852" spans="2:7" ht="14.25" customHeight="1" x14ac:dyDescent="0.25">
      <c r="B852" s="69"/>
      <c r="G852" s="69"/>
    </row>
    <row r="853" spans="2:7" ht="14.25" customHeight="1" x14ac:dyDescent="0.25">
      <c r="B853" s="69"/>
      <c r="G853" s="69"/>
    </row>
    <row r="854" spans="2:7" ht="14.25" customHeight="1" x14ac:dyDescent="0.25">
      <c r="B854" s="69"/>
      <c r="G854" s="69"/>
    </row>
    <row r="855" spans="2:7" ht="14.25" customHeight="1" x14ac:dyDescent="0.25">
      <c r="B855" s="69"/>
      <c r="G855" s="69"/>
    </row>
    <row r="856" spans="2:7" ht="14.25" customHeight="1" x14ac:dyDescent="0.25">
      <c r="B856" s="69"/>
      <c r="G856" s="69"/>
    </row>
    <row r="857" spans="2:7" ht="14.25" customHeight="1" x14ac:dyDescent="0.25">
      <c r="B857" s="69"/>
      <c r="G857" s="69"/>
    </row>
    <row r="858" spans="2:7" ht="14.25" customHeight="1" x14ac:dyDescent="0.25">
      <c r="B858" s="69"/>
      <c r="G858" s="69"/>
    </row>
    <row r="859" spans="2:7" ht="14.25" customHeight="1" x14ac:dyDescent="0.25">
      <c r="B859" s="69"/>
      <c r="G859" s="69"/>
    </row>
    <row r="860" spans="2:7" ht="14.25" customHeight="1" x14ac:dyDescent="0.25">
      <c r="B860" s="69"/>
      <c r="G860" s="69"/>
    </row>
    <row r="861" spans="2:7" ht="14.25" customHeight="1" x14ac:dyDescent="0.25">
      <c r="B861" s="69"/>
      <c r="G861" s="69"/>
    </row>
    <row r="862" spans="2:7" ht="14.25" customHeight="1" x14ac:dyDescent="0.25">
      <c r="B862" s="69"/>
      <c r="G862" s="69"/>
    </row>
    <row r="863" spans="2:7" ht="14.25" customHeight="1" x14ac:dyDescent="0.25">
      <c r="B863" s="69"/>
      <c r="G863" s="69"/>
    </row>
    <row r="864" spans="2:7" ht="14.25" customHeight="1" x14ac:dyDescent="0.25">
      <c r="B864" s="69"/>
      <c r="G864" s="69"/>
    </row>
    <row r="865" spans="2:7" ht="14.25" customHeight="1" x14ac:dyDescent="0.25">
      <c r="B865" s="69"/>
      <c r="G865" s="69"/>
    </row>
    <row r="866" spans="2:7" ht="14.25" customHeight="1" x14ac:dyDescent="0.25">
      <c r="B866" s="69"/>
      <c r="G866" s="69"/>
    </row>
    <row r="867" spans="2:7" ht="14.25" customHeight="1" x14ac:dyDescent="0.25">
      <c r="B867" s="69"/>
      <c r="G867" s="69"/>
    </row>
    <row r="868" spans="2:7" ht="14.25" customHeight="1" x14ac:dyDescent="0.25">
      <c r="B868" s="69"/>
      <c r="G868" s="69"/>
    </row>
    <row r="869" spans="2:7" ht="14.25" customHeight="1" x14ac:dyDescent="0.25">
      <c r="B869" s="69"/>
      <c r="G869" s="69"/>
    </row>
    <row r="870" spans="2:7" ht="14.25" customHeight="1" x14ac:dyDescent="0.25">
      <c r="B870" s="69"/>
      <c r="G870" s="69"/>
    </row>
    <row r="871" spans="2:7" ht="14.25" customHeight="1" x14ac:dyDescent="0.25">
      <c r="B871" s="69"/>
      <c r="G871" s="69"/>
    </row>
    <row r="872" spans="2:7" ht="14.25" customHeight="1" x14ac:dyDescent="0.25">
      <c r="B872" s="69"/>
      <c r="G872" s="69"/>
    </row>
    <row r="873" spans="2:7" ht="14.25" customHeight="1" x14ac:dyDescent="0.25">
      <c r="B873" s="69"/>
      <c r="G873" s="69"/>
    </row>
    <row r="874" spans="2:7" ht="14.25" customHeight="1" x14ac:dyDescent="0.25">
      <c r="B874" s="69"/>
      <c r="G874" s="69"/>
    </row>
    <row r="875" spans="2:7" ht="14.25" customHeight="1" x14ac:dyDescent="0.25">
      <c r="B875" s="69"/>
      <c r="G875" s="69"/>
    </row>
    <row r="876" spans="2:7" ht="14.25" customHeight="1" x14ac:dyDescent="0.25">
      <c r="B876" s="69"/>
      <c r="G876" s="69"/>
    </row>
    <row r="877" spans="2:7" ht="14.25" customHeight="1" x14ac:dyDescent="0.25">
      <c r="B877" s="69"/>
      <c r="G877" s="69"/>
    </row>
    <row r="878" spans="2:7" ht="14.25" customHeight="1" x14ac:dyDescent="0.25">
      <c r="B878" s="69"/>
      <c r="G878" s="69"/>
    </row>
    <row r="879" spans="2:7" ht="14.25" customHeight="1" x14ac:dyDescent="0.25">
      <c r="B879" s="69"/>
      <c r="G879" s="69"/>
    </row>
    <row r="880" spans="2:7" ht="14.25" customHeight="1" x14ac:dyDescent="0.25">
      <c r="B880" s="69"/>
      <c r="G880" s="69"/>
    </row>
    <row r="881" spans="2:7" ht="14.25" customHeight="1" x14ac:dyDescent="0.25">
      <c r="B881" s="69"/>
      <c r="G881" s="69"/>
    </row>
    <row r="882" spans="2:7" ht="14.25" customHeight="1" x14ac:dyDescent="0.25">
      <c r="B882" s="69"/>
      <c r="G882" s="69"/>
    </row>
    <row r="883" spans="2:7" ht="14.25" customHeight="1" x14ac:dyDescent="0.25">
      <c r="B883" s="69"/>
      <c r="G883" s="69"/>
    </row>
    <row r="884" spans="2:7" ht="14.25" customHeight="1" x14ac:dyDescent="0.25">
      <c r="B884" s="69"/>
      <c r="G884" s="69"/>
    </row>
    <row r="885" spans="2:7" ht="14.25" customHeight="1" x14ac:dyDescent="0.25">
      <c r="B885" s="69"/>
      <c r="G885" s="69"/>
    </row>
    <row r="886" spans="2:7" ht="14.25" customHeight="1" x14ac:dyDescent="0.25">
      <c r="B886" s="69"/>
      <c r="G886" s="69"/>
    </row>
    <row r="887" spans="2:7" ht="14.25" customHeight="1" x14ac:dyDescent="0.25">
      <c r="B887" s="69"/>
      <c r="G887" s="69"/>
    </row>
    <row r="888" spans="2:7" ht="14.25" customHeight="1" x14ac:dyDescent="0.25">
      <c r="B888" s="69"/>
      <c r="G888" s="69"/>
    </row>
    <row r="889" spans="2:7" ht="14.25" customHeight="1" x14ac:dyDescent="0.25">
      <c r="B889" s="69"/>
      <c r="G889" s="69"/>
    </row>
    <row r="890" spans="2:7" ht="14.25" customHeight="1" x14ac:dyDescent="0.25">
      <c r="B890" s="69"/>
      <c r="G890" s="69"/>
    </row>
    <row r="891" spans="2:7" ht="14.25" customHeight="1" x14ac:dyDescent="0.25">
      <c r="B891" s="69"/>
      <c r="G891" s="69"/>
    </row>
    <row r="892" spans="2:7" ht="14.25" customHeight="1" x14ac:dyDescent="0.25">
      <c r="B892" s="69"/>
      <c r="G892" s="69"/>
    </row>
    <row r="893" spans="2:7" ht="14.25" customHeight="1" x14ac:dyDescent="0.25">
      <c r="B893" s="69"/>
      <c r="G893" s="69"/>
    </row>
    <row r="894" spans="2:7" ht="14.25" customHeight="1" x14ac:dyDescent="0.25">
      <c r="B894" s="69"/>
      <c r="G894" s="69"/>
    </row>
    <row r="895" spans="2:7" ht="14.25" customHeight="1" x14ac:dyDescent="0.25">
      <c r="B895" s="69"/>
      <c r="G895" s="69"/>
    </row>
    <row r="896" spans="2:7" ht="14.25" customHeight="1" x14ac:dyDescent="0.25">
      <c r="B896" s="69"/>
      <c r="G896" s="69"/>
    </row>
    <row r="897" spans="2:7" ht="14.25" customHeight="1" x14ac:dyDescent="0.25">
      <c r="B897" s="69"/>
      <c r="G897" s="69"/>
    </row>
    <row r="898" spans="2:7" ht="14.25" customHeight="1" x14ac:dyDescent="0.25">
      <c r="B898" s="69"/>
      <c r="G898" s="69"/>
    </row>
    <row r="899" spans="2:7" ht="14.25" customHeight="1" x14ac:dyDescent="0.25">
      <c r="B899" s="69"/>
      <c r="G899" s="69"/>
    </row>
    <row r="900" spans="2:7" ht="14.25" customHeight="1" x14ac:dyDescent="0.25">
      <c r="B900" s="69"/>
      <c r="G900" s="69"/>
    </row>
    <row r="901" spans="2:7" ht="14.25" customHeight="1" x14ac:dyDescent="0.25">
      <c r="B901" s="69"/>
      <c r="G901" s="69"/>
    </row>
    <row r="902" spans="2:7" ht="14.25" customHeight="1" x14ac:dyDescent="0.25">
      <c r="B902" s="69"/>
      <c r="G902" s="69"/>
    </row>
    <row r="903" spans="2:7" ht="14.25" customHeight="1" x14ac:dyDescent="0.25">
      <c r="B903" s="69"/>
      <c r="G903" s="69"/>
    </row>
    <row r="904" spans="2:7" ht="14.25" customHeight="1" x14ac:dyDescent="0.25">
      <c r="B904" s="69"/>
      <c r="G904" s="69"/>
    </row>
    <row r="905" spans="2:7" ht="14.25" customHeight="1" x14ac:dyDescent="0.25">
      <c r="B905" s="69"/>
      <c r="G905" s="69"/>
    </row>
    <row r="906" spans="2:7" ht="14.25" customHeight="1" x14ac:dyDescent="0.25">
      <c r="B906" s="69"/>
      <c r="G906" s="69"/>
    </row>
    <row r="907" spans="2:7" ht="14.25" customHeight="1" x14ac:dyDescent="0.25">
      <c r="B907" s="69"/>
      <c r="G907" s="69"/>
    </row>
    <row r="908" spans="2:7" ht="14.25" customHeight="1" x14ac:dyDescent="0.25">
      <c r="B908" s="69"/>
      <c r="G908" s="69"/>
    </row>
    <row r="909" spans="2:7" ht="14.25" customHeight="1" x14ac:dyDescent="0.25">
      <c r="B909" s="69"/>
      <c r="G909" s="69"/>
    </row>
    <row r="910" spans="2:7" ht="14.25" customHeight="1" x14ac:dyDescent="0.25">
      <c r="B910" s="69"/>
      <c r="G910" s="69"/>
    </row>
    <row r="911" spans="2:7" ht="14.25" customHeight="1" x14ac:dyDescent="0.25">
      <c r="B911" s="69"/>
      <c r="G911" s="69"/>
    </row>
    <row r="912" spans="2:7" ht="14.25" customHeight="1" x14ac:dyDescent="0.25">
      <c r="B912" s="69"/>
      <c r="G912" s="69"/>
    </row>
    <row r="913" spans="2:7" ht="14.25" customHeight="1" x14ac:dyDescent="0.25">
      <c r="B913" s="69"/>
      <c r="G913" s="69"/>
    </row>
    <row r="914" spans="2:7" ht="14.25" customHeight="1" x14ac:dyDescent="0.25">
      <c r="B914" s="69"/>
      <c r="G914" s="69"/>
    </row>
    <row r="915" spans="2:7" ht="14.25" customHeight="1" x14ac:dyDescent="0.25">
      <c r="B915" s="69"/>
      <c r="G915" s="69"/>
    </row>
    <row r="916" spans="2:7" ht="14.25" customHeight="1" x14ac:dyDescent="0.25">
      <c r="B916" s="69"/>
      <c r="G916" s="69"/>
    </row>
    <row r="917" spans="2:7" ht="14.25" customHeight="1" x14ac:dyDescent="0.25">
      <c r="B917" s="69"/>
      <c r="G917" s="69"/>
    </row>
    <row r="918" spans="2:7" ht="14.25" customHeight="1" x14ac:dyDescent="0.25">
      <c r="B918" s="69"/>
      <c r="G918" s="69"/>
    </row>
    <row r="919" spans="2:7" ht="14.25" customHeight="1" x14ac:dyDescent="0.25">
      <c r="B919" s="69"/>
      <c r="G919" s="69"/>
    </row>
    <row r="920" spans="2:7" ht="14.25" customHeight="1" x14ac:dyDescent="0.25">
      <c r="B920" s="69"/>
      <c r="G920" s="69"/>
    </row>
    <row r="921" spans="2:7" ht="14.25" customHeight="1" x14ac:dyDescent="0.25">
      <c r="B921" s="69"/>
      <c r="G921" s="69"/>
    </row>
    <row r="922" spans="2:7" ht="14.25" customHeight="1" x14ac:dyDescent="0.25">
      <c r="B922" s="69"/>
      <c r="G922" s="69"/>
    </row>
    <row r="923" spans="2:7" ht="14.25" customHeight="1" x14ac:dyDescent="0.25">
      <c r="B923" s="69"/>
      <c r="G923" s="69"/>
    </row>
    <row r="924" spans="2:7" ht="14.25" customHeight="1" x14ac:dyDescent="0.25">
      <c r="B924" s="69"/>
      <c r="G924" s="69"/>
    </row>
    <row r="925" spans="2:7" ht="14.25" customHeight="1" x14ac:dyDescent="0.25">
      <c r="B925" s="69"/>
      <c r="G925" s="69"/>
    </row>
    <row r="926" spans="2:7" ht="14.25" customHeight="1" x14ac:dyDescent="0.25">
      <c r="B926" s="69"/>
      <c r="G926" s="69"/>
    </row>
    <row r="927" spans="2:7" ht="14.25" customHeight="1" x14ac:dyDescent="0.25">
      <c r="B927" s="69"/>
      <c r="G927" s="69"/>
    </row>
    <row r="928" spans="2:7" ht="14.25" customHeight="1" x14ac:dyDescent="0.25">
      <c r="B928" s="69"/>
      <c r="G928" s="69"/>
    </row>
    <row r="929" spans="2:7" ht="14.25" customHeight="1" x14ac:dyDescent="0.25">
      <c r="B929" s="69"/>
      <c r="G929" s="69"/>
    </row>
    <row r="930" spans="2:7" ht="14.25" customHeight="1" x14ac:dyDescent="0.25">
      <c r="B930" s="69"/>
      <c r="G930" s="69"/>
    </row>
    <row r="931" spans="2:7" ht="14.25" customHeight="1" x14ac:dyDescent="0.25">
      <c r="B931" s="69"/>
      <c r="G931" s="69"/>
    </row>
    <row r="932" spans="2:7" ht="14.25" customHeight="1" x14ac:dyDescent="0.25">
      <c r="B932" s="69"/>
      <c r="G932" s="69"/>
    </row>
    <row r="933" spans="2:7" ht="14.25" customHeight="1" x14ac:dyDescent="0.25">
      <c r="B933" s="69"/>
      <c r="G933" s="69"/>
    </row>
    <row r="934" spans="2:7" ht="14.25" customHeight="1" x14ac:dyDescent="0.25">
      <c r="B934" s="69"/>
      <c r="G934" s="69"/>
    </row>
    <row r="935" spans="2:7" ht="14.25" customHeight="1" x14ac:dyDescent="0.25">
      <c r="B935" s="69"/>
      <c r="G935" s="69"/>
    </row>
    <row r="936" spans="2:7" ht="14.25" customHeight="1" x14ac:dyDescent="0.25">
      <c r="B936" s="69"/>
      <c r="G936" s="69"/>
    </row>
    <row r="937" spans="2:7" ht="14.25" customHeight="1" x14ac:dyDescent="0.25">
      <c r="B937" s="69"/>
      <c r="G937" s="69"/>
    </row>
    <row r="938" spans="2:7" ht="14.25" customHeight="1" x14ac:dyDescent="0.25">
      <c r="B938" s="69"/>
      <c r="G938" s="69"/>
    </row>
    <row r="939" spans="2:7" ht="14.25" customHeight="1" x14ac:dyDescent="0.25">
      <c r="B939" s="69"/>
      <c r="G939" s="69"/>
    </row>
    <row r="940" spans="2:7" ht="14.25" customHeight="1" x14ac:dyDescent="0.25">
      <c r="B940" s="69"/>
      <c r="G940" s="69"/>
    </row>
    <row r="941" spans="2:7" ht="14.25" customHeight="1" x14ac:dyDescent="0.25">
      <c r="B941" s="69"/>
      <c r="G941" s="69"/>
    </row>
    <row r="942" spans="2:7" ht="14.25" customHeight="1" x14ac:dyDescent="0.25">
      <c r="B942" s="69"/>
      <c r="G942" s="69"/>
    </row>
    <row r="943" spans="2:7" ht="14.25" customHeight="1" x14ac:dyDescent="0.25">
      <c r="B943" s="69"/>
      <c r="G943" s="69"/>
    </row>
    <row r="944" spans="2:7" ht="14.25" customHeight="1" x14ac:dyDescent="0.25">
      <c r="B944" s="69"/>
      <c r="G944" s="69"/>
    </row>
    <row r="945" spans="2:7" ht="14.25" customHeight="1" x14ac:dyDescent="0.25">
      <c r="B945" s="69"/>
      <c r="G945" s="69"/>
    </row>
    <row r="946" spans="2:7" ht="14.25" customHeight="1" x14ac:dyDescent="0.25">
      <c r="B946" s="69"/>
      <c r="G946" s="69"/>
    </row>
    <row r="947" spans="2:7" ht="14.25" customHeight="1" x14ac:dyDescent="0.25">
      <c r="B947" s="69"/>
      <c r="G947" s="69"/>
    </row>
    <row r="948" spans="2:7" ht="14.25" customHeight="1" x14ac:dyDescent="0.25">
      <c r="B948" s="69"/>
      <c r="G948" s="69"/>
    </row>
    <row r="949" spans="2:7" ht="14.25" customHeight="1" x14ac:dyDescent="0.25">
      <c r="B949" s="69"/>
      <c r="G949" s="69"/>
    </row>
    <row r="950" spans="2:7" ht="14.25" customHeight="1" x14ac:dyDescent="0.25">
      <c r="B950" s="69"/>
      <c r="G950" s="69"/>
    </row>
    <row r="951" spans="2:7" ht="14.25" customHeight="1" x14ac:dyDescent="0.25">
      <c r="B951" s="69"/>
      <c r="G951" s="69"/>
    </row>
    <row r="952" spans="2:7" ht="14.25" customHeight="1" x14ac:dyDescent="0.25">
      <c r="B952" s="69"/>
      <c r="G952" s="69"/>
    </row>
    <row r="953" spans="2:7" ht="14.25" customHeight="1" x14ac:dyDescent="0.25">
      <c r="B953" s="69"/>
      <c r="G953" s="69"/>
    </row>
    <row r="954" spans="2:7" ht="14.25" customHeight="1" x14ac:dyDescent="0.25">
      <c r="B954" s="69"/>
      <c r="G954" s="69"/>
    </row>
    <row r="955" spans="2:7" ht="14.25" customHeight="1" x14ac:dyDescent="0.25">
      <c r="B955" s="69"/>
      <c r="G955" s="69"/>
    </row>
    <row r="956" spans="2:7" ht="14.25" customHeight="1" x14ac:dyDescent="0.25">
      <c r="B956" s="69"/>
      <c r="G956" s="69"/>
    </row>
    <row r="957" spans="2:7" ht="14.25" customHeight="1" x14ac:dyDescent="0.25">
      <c r="B957" s="69"/>
      <c r="G957" s="69"/>
    </row>
    <row r="958" spans="2:7" ht="14.25" customHeight="1" x14ac:dyDescent="0.25">
      <c r="B958" s="69"/>
      <c r="G958" s="69"/>
    </row>
    <row r="959" spans="2:7" ht="14.25" customHeight="1" x14ac:dyDescent="0.25">
      <c r="B959" s="69"/>
      <c r="G959" s="69"/>
    </row>
    <row r="960" spans="2:7" ht="14.25" customHeight="1" x14ac:dyDescent="0.25">
      <c r="B960" s="69"/>
      <c r="G960" s="69"/>
    </row>
    <row r="961" spans="2:7" ht="14.25" customHeight="1" x14ac:dyDescent="0.25">
      <c r="B961" s="69"/>
      <c r="G961" s="69"/>
    </row>
    <row r="962" spans="2:7" ht="14.25" customHeight="1" x14ac:dyDescent="0.25">
      <c r="B962" s="69"/>
      <c r="G962" s="69"/>
    </row>
    <row r="963" spans="2:7" ht="14.25" customHeight="1" x14ac:dyDescent="0.25">
      <c r="B963" s="69"/>
      <c r="G963" s="69"/>
    </row>
    <row r="964" spans="2:7" ht="14.25" customHeight="1" x14ac:dyDescent="0.25">
      <c r="B964" s="69"/>
      <c r="G964" s="69"/>
    </row>
    <row r="965" spans="2:7" ht="14.25" customHeight="1" x14ac:dyDescent="0.25">
      <c r="B965" s="69"/>
      <c r="G965" s="69"/>
    </row>
    <row r="966" spans="2:7" ht="14.25" customHeight="1" x14ac:dyDescent="0.25">
      <c r="B966" s="69"/>
      <c r="G966" s="69"/>
    </row>
    <row r="967" spans="2:7" ht="14.25" customHeight="1" x14ac:dyDescent="0.25">
      <c r="B967" s="69"/>
      <c r="G967" s="69"/>
    </row>
    <row r="968" spans="2:7" ht="14.25" customHeight="1" x14ac:dyDescent="0.25">
      <c r="B968" s="69"/>
      <c r="G968" s="69"/>
    </row>
    <row r="969" spans="2:7" ht="14.25" customHeight="1" x14ac:dyDescent="0.25">
      <c r="B969" s="69"/>
      <c r="G969" s="69"/>
    </row>
    <row r="970" spans="2:7" ht="14.25" customHeight="1" x14ac:dyDescent="0.25">
      <c r="B970" s="69"/>
      <c r="G970" s="69"/>
    </row>
    <row r="971" spans="2:7" ht="14.25" customHeight="1" x14ac:dyDescent="0.25">
      <c r="B971" s="69"/>
      <c r="G971" s="69"/>
    </row>
    <row r="972" spans="2:7" ht="14.25" customHeight="1" x14ac:dyDescent="0.25">
      <c r="B972" s="69"/>
      <c r="G972" s="69"/>
    </row>
    <row r="973" spans="2:7" ht="14.25" customHeight="1" x14ac:dyDescent="0.25">
      <c r="B973" s="69"/>
      <c r="G973" s="69"/>
    </row>
    <row r="974" spans="2:7" ht="14.25" customHeight="1" x14ac:dyDescent="0.25">
      <c r="B974" s="69"/>
      <c r="G974" s="69"/>
    </row>
    <row r="975" spans="2:7" ht="14.25" customHeight="1" x14ac:dyDescent="0.25">
      <c r="B975" s="69"/>
      <c r="G975" s="69"/>
    </row>
    <row r="976" spans="2:7" ht="14.25" customHeight="1" x14ac:dyDescent="0.25">
      <c r="B976" s="69"/>
      <c r="G976" s="69"/>
    </row>
    <row r="977" spans="2:7" ht="14.25" customHeight="1" x14ac:dyDescent="0.25">
      <c r="B977" s="69"/>
      <c r="G977" s="69"/>
    </row>
    <row r="978" spans="2:7" ht="14.25" customHeight="1" x14ac:dyDescent="0.25">
      <c r="B978" s="69"/>
      <c r="G978" s="69"/>
    </row>
    <row r="979" spans="2:7" ht="14.25" customHeight="1" x14ac:dyDescent="0.25">
      <c r="B979" s="69"/>
      <c r="G979" s="69"/>
    </row>
    <row r="980" spans="2:7" ht="14.25" customHeight="1" x14ac:dyDescent="0.25">
      <c r="B980" s="69"/>
      <c r="G980" s="69"/>
    </row>
    <row r="981" spans="2:7" ht="14.25" customHeight="1" x14ac:dyDescent="0.25">
      <c r="B981" s="69"/>
      <c r="G981" s="69"/>
    </row>
    <row r="982" spans="2:7" ht="14.25" customHeight="1" x14ac:dyDescent="0.25">
      <c r="B982" s="69"/>
      <c r="G982" s="69"/>
    </row>
    <row r="983" spans="2:7" ht="14.25" customHeight="1" x14ac:dyDescent="0.25">
      <c r="B983" s="69"/>
      <c r="G983" s="69"/>
    </row>
    <row r="984" spans="2:7" ht="14.25" customHeight="1" x14ac:dyDescent="0.25">
      <c r="B984" s="69"/>
      <c r="G984" s="69"/>
    </row>
    <row r="985" spans="2:7" ht="14.25" customHeight="1" x14ac:dyDescent="0.25">
      <c r="B985" s="69"/>
      <c r="G985" s="69"/>
    </row>
    <row r="986" spans="2:7" ht="14.25" customHeight="1" x14ac:dyDescent="0.25">
      <c r="B986" s="69"/>
      <c r="G986" s="69"/>
    </row>
    <row r="987" spans="2:7" ht="14.25" customHeight="1" x14ac:dyDescent="0.25">
      <c r="B987" s="69"/>
      <c r="G987" s="69"/>
    </row>
    <row r="988" spans="2:7" ht="14.25" customHeight="1" x14ac:dyDescent="0.25">
      <c r="B988" s="69"/>
      <c r="G988" s="69"/>
    </row>
    <row r="989" spans="2:7" ht="14.25" customHeight="1" x14ac:dyDescent="0.25">
      <c r="B989" s="69"/>
      <c r="G989" s="69"/>
    </row>
    <row r="990" spans="2:7" ht="14.25" customHeight="1" x14ac:dyDescent="0.25">
      <c r="B990" s="69"/>
      <c r="G990" s="69"/>
    </row>
    <row r="991" spans="2:7" ht="14.25" customHeight="1" x14ac:dyDescent="0.25">
      <c r="B991" s="69"/>
      <c r="G991" s="69"/>
    </row>
    <row r="992" spans="2:7" ht="14.25" customHeight="1" x14ac:dyDescent="0.25">
      <c r="B992" s="69"/>
      <c r="G992" s="69"/>
    </row>
    <row r="993" spans="2:7" ht="14.25" customHeight="1" x14ac:dyDescent="0.25">
      <c r="B993" s="69"/>
      <c r="G993" s="69"/>
    </row>
    <row r="994" spans="2:7" ht="14.25" customHeight="1" x14ac:dyDescent="0.25">
      <c r="B994" s="69"/>
      <c r="G994" s="69"/>
    </row>
    <row r="995" spans="2:7" ht="14.25" customHeight="1" x14ac:dyDescent="0.25">
      <c r="B995" s="69"/>
      <c r="G995" s="69"/>
    </row>
    <row r="996" spans="2:7" ht="14.25" customHeight="1" x14ac:dyDescent="0.25">
      <c r="B996" s="69"/>
      <c r="G996" s="69"/>
    </row>
    <row r="997" spans="2:7" ht="14.25" customHeight="1" x14ac:dyDescent="0.25">
      <c r="G997" s="69"/>
    </row>
    <row r="998" spans="2:7" ht="14.25" customHeight="1" x14ac:dyDescent="0.25">
      <c r="G998" s="69"/>
    </row>
    <row r="999" spans="2:7" ht="14.25" customHeight="1" x14ac:dyDescent="0.25">
      <c r="G999" s="69"/>
    </row>
    <row r="1000" spans="2:7" ht="14.25" customHeight="1" x14ac:dyDescent="0.25">
      <c r="G1000" s="69"/>
    </row>
    <row r="1001" spans="2:7" ht="14.25" customHeight="1" x14ac:dyDescent="0.25">
      <c r="G1001" s="6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Club Member Standings</vt:lpstr>
      <vt:lpstr>Tournament Points</vt:lpstr>
      <vt:lpstr>Meeting Points</vt:lpstr>
      <vt:lpstr>Classic Pairings</vt:lpstr>
      <vt:lpstr>Member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</dc:creator>
  <cp:lastModifiedBy>Rex Harris</cp:lastModifiedBy>
  <dcterms:created xsi:type="dcterms:W3CDTF">2014-01-06T20:29:30Z</dcterms:created>
  <dcterms:modified xsi:type="dcterms:W3CDTF">2026-08-03T05:14:13Z</dcterms:modified>
</cp:coreProperties>
</file>